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план" sheetId="1" r:id="rId1"/>
    <sheet name="финансирование" sheetId="2" r:id="rId2"/>
  </sheets>
  <definedNames>
    <definedName name="_xlnm.Print_Area" localSheetId="0">план!$A$1:$K$138</definedName>
  </definedNames>
  <calcPr calcId="162913"/>
</workbook>
</file>

<file path=xl/calcChain.xml><?xml version="1.0" encoding="utf-8"?>
<calcChain xmlns="http://schemas.openxmlformats.org/spreadsheetml/2006/main">
  <c r="F128" i="1" l="1"/>
  <c r="G128" i="1"/>
  <c r="H128" i="1"/>
  <c r="I128" i="1"/>
  <c r="F96" i="1"/>
  <c r="G96" i="1"/>
  <c r="H96" i="1"/>
  <c r="I96" i="1"/>
  <c r="F89" i="1"/>
  <c r="G89" i="1"/>
  <c r="H89" i="1"/>
  <c r="I89" i="1"/>
  <c r="F80" i="1"/>
  <c r="G80" i="1"/>
  <c r="H80" i="1"/>
  <c r="I80" i="1"/>
  <c r="F75" i="1"/>
  <c r="G75" i="1"/>
  <c r="H75" i="1"/>
  <c r="I75" i="1"/>
  <c r="F69" i="1"/>
  <c r="G69" i="1"/>
  <c r="H69" i="1"/>
  <c r="I69" i="1"/>
  <c r="F59" i="1"/>
  <c r="G59" i="1"/>
  <c r="H59" i="1"/>
  <c r="I59" i="1"/>
  <c r="E59" i="1"/>
  <c r="F36" i="1"/>
  <c r="G36" i="1"/>
  <c r="H36" i="1"/>
  <c r="I36" i="1"/>
  <c r="E36" i="1"/>
  <c r="E69" i="1"/>
  <c r="F81" i="1" l="1"/>
  <c r="F130" i="1" s="1"/>
  <c r="G81" i="1"/>
  <c r="G130" i="1" s="1"/>
  <c r="I81" i="1"/>
  <c r="I130" i="1" s="1"/>
  <c r="H81" i="1"/>
  <c r="H130" i="1" s="1"/>
  <c r="E128" i="1"/>
  <c r="E96" i="1"/>
  <c r="E80" i="1"/>
  <c r="E75" i="1"/>
  <c r="E89" i="1" l="1"/>
  <c r="E81" i="1"/>
  <c r="E130" i="1" l="1"/>
</calcChain>
</file>

<file path=xl/sharedStrings.xml><?xml version="1.0" encoding="utf-8"?>
<sst xmlns="http://schemas.openxmlformats.org/spreadsheetml/2006/main" count="337" uniqueCount="164">
  <si>
    <t>виды работ</t>
  </si>
  <si>
    <t>адрес проведения работ</t>
  </si>
  <si>
    <t>ед. измерения</t>
  </si>
  <si>
    <t>1.1. система центрального отопления</t>
  </si>
  <si>
    <t>замена трубопроводов</t>
  </si>
  <si>
    <t>ремонт, замена, установка насосов</t>
  </si>
  <si>
    <t>замена запорной арматуры от ф50 мм</t>
  </si>
  <si>
    <t>восстановление отопления МОП</t>
  </si>
  <si>
    <t>м.п.</t>
  </si>
  <si>
    <t>шт</t>
  </si>
  <si>
    <t>подъезд</t>
  </si>
  <si>
    <t>ремонт, замена теплообменников</t>
  </si>
  <si>
    <t>ИТОГО по системе отопления, руб.</t>
  </si>
  <si>
    <t>ИТОГО по системе горячего водоснабжения, руб.</t>
  </si>
  <si>
    <t>ИТОГО по системе холодного водоснабжения, руб.</t>
  </si>
  <si>
    <t>1.4. система водоотведения</t>
  </si>
  <si>
    <t>замена выпусков в колодец</t>
  </si>
  <si>
    <t>ИТОГО по системе водоотведения, руб.</t>
  </si>
  <si>
    <t>замена наружных систем водоотведения</t>
  </si>
  <si>
    <t>поверка манометров</t>
  </si>
  <si>
    <t>замена, установка манометров, термометров</t>
  </si>
  <si>
    <t>ИТОГО по КИП, руб</t>
  </si>
  <si>
    <t>2.1. ремонт оголовков дымовых и вентиляционных каналов</t>
  </si>
  <si>
    <t>2.2.установка, замена, ремонт поддонов, зонтов над шахтой</t>
  </si>
  <si>
    <t>ИТОГО по разделу" инженерные системы", руб.</t>
  </si>
  <si>
    <t xml:space="preserve">ИТОГО по разделу "система вентиляции", руб. </t>
  </si>
  <si>
    <t>ИТОГО по разделу "Электроснабжение", руб</t>
  </si>
  <si>
    <t>4.1. ремонт стыков стеновых панелей</t>
  </si>
  <si>
    <t>4.2. утепление промерзающих участков стен</t>
  </si>
  <si>
    <t>м2</t>
  </si>
  <si>
    <t>4.3. ремонт входов в подвалы, приямки</t>
  </si>
  <si>
    <t>4.5. ремонт балконов</t>
  </si>
  <si>
    <t>4.6. ремонт крылец входов в подъезд</t>
  </si>
  <si>
    <t>4.7. ремонт отмостки</t>
  </si>
  <si>
    <t>4.8. ремонт входных групп</t>
  </si>
  <si>
    <t>ИТОГО по разделу "Конструктивные элементы", руб</t>
  </si>
  <si>
    <t>4.10. ремонт, устройство пандусов на крыльцах</t>
  </si>
  <si>
    <t>4.9. замена слуховых окон в техподпольях, техэтажах, подвальных и чердачных помещениях</t>
  </si>
  <si>
    <t>ИТОГО по району, руб</t>
  </si>
  <si>
    <t>другое</t>
  </si>
  <si>
    <t>3.1. ремонт, замена групповых ПУ и трансформаторов тока</t>
  </si>
  <si>
    <t>3.2. ремонт этажных щитков</t>
  </si>
  <si>
    <t>3.4. ремонт АПС и ПДЗ</t>
  </si>
  <si>
    <t>СОГЛАСОВАНО:</t>
  </si>
  <si>
    <t>УТВЕРЖДАЮ</t>
  </si>
  <si>
    <t>ремонт САР</t>
  </si>
  <si>
    <t>исполнитель работ (предприятие ЖКХ/ подрядная организация)</t>
  </si>
  <si>
    <t>примечания</t>
  </si>
  <si>
    <r>
      <t>РАЗДЕЛ 1. инженерные системы</t>
    </r>
    <r>
      <rPr>
        <b/>
        <sz val="12"/>
        <color rgb="FFFF0000"/>
        <rFont val="Times New Roman"/>
        <family val="1"/>
        <charset val="204"/>
      </rPr>
      <t xml:space="preserve"> 2-3 кв.</t>
    </r>
  </si>
  <si>
    <r>
      <t>1.2. система горячего водоснабжения</t>
    </r>
    <r>
      <rPr>
        <b/>
        <sz val="12"/>
        <color rgb="FFFF0000"/>
        <rFont val="Times New Roman"/>
        <family val="1"/>
        <charset val="204"/>
      </rPr>
      <t xml:space="preserve"> 1-4 кв.</t>
    </r>
  </si>
  <si>
    <r>
      <t xml:space="preserve">1.3. система хододного водоснабжения </t>
    </r>
    <r>
      <rPr>
        <b/>
        <sz val="12"/>
        <color rgb="FFFF0000"/>
        <rFont val="Times New Roman"/>
        <family val="1"/>
        <charset val="204"/>
      </rPr>
      <t>1-4 кв.</t>
    </r>
  </si>
  <si>
    <r>
      <t xml:space="preserve">1.5. контрольно-измерительные приборы </t>
    </r>
    <r>
      <rPr>
        <b/>
        <sz val="12"/>
        <color rgb="FFFF0000"/>
        <rFont val="Times New Roman"/>
        <family val="1"/>
        <charset val="204"/>
      </rPr>
      <t>2кв</t>
    </r>
  </si>
  <si>
    <r>
      <t xml:space="preserve">РАЗДЕЛ 2. "Система вентиляции" </t>
    </r>
    <r>
      <rPr>
        <b/>
        <sz val="12"/>
        <color rgb="FFFF0000"/>
        <rFont val="Times New Roman"/>
        <family val="1"/>
        <charset val="204"/>
      </rPr>
      <t>2-3 кв</t>
    </r>
  </si>
  <si>
    <r>
      <t>3.3. ремонт электрощитовых</t>
    </r>
    <r>
      <rPr>
        <b/>
        <sz val="12"/>
        <color rgb="FFFF0000"/>
        <rFont val="Times New Roman"/>
        <family val="1"/>
        <charset val="204"/>
      </rPr>
      <t xml:space="preserve"> 1-3 кв.</t>
    </r>
  </si>
  <si>
    <r>
      <t xml:space="preserve">РАЗДЕЛ 3 "Электроснабжение" </t>
    </r>
    <r>
      <rPr>
        <b/>
        <sz val="12"/>
        <color rgb="FFFF0000"/>
        <rFont val="Times New Roman"/>
        <family val="1"/>
        <charset val="204"/>
      </rPr>
      <t>1-4 кв.</t>
    </r>
  </si>
  <si>
    <r>
      <t xml:space="preserve">РАЗДЕЛ 4 "Конструктивные элементы" </t>
    </r>
    <r>
      <rPr>
        <b/>
        <sz val="12"/>
        <color rgb="FFFF0000"/>
        <rFont val="Times New Roman"/>
        <family val="1"/>
        <charset val="204"/>
      </rPr>
      <t>1-4 кв.</t>
    </r>
  </si>
  <si>
    <t>1 кв.</t>
  </si>
  <si>
    <t>2 кв.</t>
  </si>
  <si>
    <t>3 кв.</t>
  </si>
  <si>
    <t>4 кв.</t>
  </si>
  <si>
    <t>кол-во</t>
  </si>
  <si>
    <t>поверка приборов учета*</t>
  </si>
  <si>
    <t>приложение 1.1 к письму от 17.11.2023</t>
  </si>
  <si>
    <t xml:space="preserve"> стоимость, руб. всего</t>
  </si>
  <si>
    <t>ПРОЧИЕ РАБОТЫ**, руб</t>
  </si>
  <si>
    <t>в том числе по кварталам, руб.</t>
  </si>
  <si>
    <t xml:space="preserve">№ п/п </t>
  </si>
  <si>
    <t xml:space="preserve">Наименование региона </t>
  </si>
  <si>
    <t>Обслуживаемая площадь, тыс.м.кв.</t>
  </si>
  <si>
    <t xml:space="preserve">Потребность, руб. </t>
  </si>
  <si>
    <t>Распределено, руб.</t>
  </si>
  <si>
    <t>недостаток</t>
  </si>
  <si>
    <t>Березинский район</t>
  </si>
  <si>
    <t>Борисовский район</t>
  </si>
  <si>
    <t>Вилейский район</t>
  </si>
  <si>
    <t>Воложинский район</t>
  </si>
  <si>
    <t>4.1</t>
  </si>
  <si>
    <t>Воложинский район "Дожинки-2024"</t>
  </si>
  <si>
    <t>Дзержинский район</t>
  </si>
  <si>
    <t>Клецкий район</t>
  </si>
  <si>
    <t>Копыльский район</t>
  </si>
  <si>
    <t>Крупский район</t>
  </si>
  <si>
    <t>Логойский район</t>
  </si>
  <si>
    <t>Любанский район</t>
  </si>
  <si>
    <t>Минский район</t>
  </si>
  <si>
    <t>Молодечненский район</t>
  </si>
  <si>
    <t>Мядельский район</t>
  </si>
  <si>
    <t>Несвижский район</t>
  </si>
  <si>
    <t>Пуховичский район</t>
  </si>
  <si>
    <t>Слуцкий район</t>
  </si>
  <si>
    <t>Смолевичский район</t>
  </si>
  <si>
    <t>Солигорский район</t>
  </si>
  <si>
    <t>Стародорожский район</t>
  </si>
  <si>
    <t xml:space="preserve">Столбцовский район </t>
  </si>
  <si>
    <t>Узденский район</t>
  </si>
  <si>
    <t>Червенский район</t>
  </si>
  <si>
    <t>г.Жодино</t>
  </si>
  <si>
    <t>Распределено по регионам</t>
  </si>
  <si>
    <t>приложение 1.2 к письму от 20.11.2023</t>
  </si>
  <si>
    <t>Распределение средств на текущий ремонт жилищного фонда на 2024 год.</t>
  </si>
  <si>
    <t>г. Смолевичи, ул. Советская, д.137</t>
  </si>
  <si>
    <t>г. Смолевичи, ул. Советская, д.139</t>
  </si>
  <si>
    <t>г. Смолевичи, ул. Советская, д.135Б</t>
  </si>
  <si>
    <t>г. Смолевичи, ул. Советская, д.135</t>
  </si>
  <si>
    <t>г. Смолевичи, ул. Советская, д.141</t>
  </si>
  <si>
    <t>г. Смолевичи, ул. Новаторская, д.6</t>
  </si>
  <si>
    <t>г. Смолевичи, ул. Социалистическая, д.27</t>
  </si>
  <si>
    <t>г. Смолевичи, ул. Социалистическая, д.37</t>
  </si>
  <si>
    <t>г. Смолевичи, ул. Социалистическая, д.41</t>
  </si>
  <si>
    <t>г. Смолевичи, ул. Социалистическая, д.41А</t>
  </si>
  <si>
    <t>г. Смолевичи, ул. Социалистическая, д.39</t>
  </si>
  <si>
    <t>г. Смолевичи, ул. Социалистическая, д.50</t>
  </si>
  <si>
    <t>г. Смолевичи, ул. Социалистическая, д.52</t>
  </si>
  <si>
    <t>г. Смолевичи, ул. Центральная, д.14а</t>
  </si>
  <si>
    <t>г. Смолевичи, ул. Центральная, д.15а</t>
  </si>
  <si>
    <t>г. Смолевичи, ул. Советская, д.162</t>
  </si>
  <si>
    <t>г. Смолевичи, ул. 40 лет Победы, д.44</t>
  </si>
  <si>
    <t>г. Смолевичи, ул. 40 лет Победы, д.42</t>
  </si>
  <si>
    <t>г. Смолевичи, ул. 40 лет Победы, д.57а</t>
  </si>
  <si>
    <t>г. Смолевичи, ул. 40 лет Победы, 47</t>
  </si>
  <si>
    <t>г. Смолевичи, ул. Пионерская, д.4</t>
  </si>
  <si>
    <t>г. Смолевичи, ул. Пионерская, д.6</t>
  </si>
  <si>
    <t>г. Смолевичи, ул. Пионерская, д.7</t>
  </si>
  <si>
    <t>г. Смолевичи, ул. Первомайская, 13</t>
  </si>
  <si>
    <t>г. Смолевичи, ул. Жодинская, д.30</t>
  </si>
  <si>
    <t>г. Смолевичи, ул. 50 лет Октября, д.15</t>
  </si>
  <si>
    <t>г. Смолевичи, ул. 50 лет Октября, д.25</t>
  </si>
  <si>
    <t>г. Смолевичи, ул. Пионерская, д.9</t>
  </si>
  <si>
    <t>г. Смолевичи, ул. Голубева, д.2а</t>
  </si>
  <si>
    <t>г. Смолевичи, ул. Голубева, д.2б</t>
  </si>
  <si>
    <t>г. Смолевичи, ул. Голубева, д.2</t>
  </si>
  <si>
    <t>г. Смолевичи, ул. Подлесная, д.1</t>
  </si>
  <si>
    <t>п. Усяж, ул. Советская, д.3</t>
  </si>
  <si>
    <t>г. Смолевичи, ул. Центральная, д.15</t>
  </si>
  <si>
    <t>аг. Будагово, ул. Советская, д.37</t>
  </si>
  <si>
    <t>г. Смолевичи, ул. 50 лет Октября, 21</t>
  </si>
  <si>
    <t>д. Заречье, ул. Зареченская, д.41</t>
  </si>
  <si>
    <t>д. Заречье, ул. Зареченская, д.43</t>
  </si>
  <si>
    <t>д. Заречье (Плиса), ул. Центральная, 24</t>
  </si>
  <si>
    <t>аг. Слобода, ул. Машерова, 19</t>
  </si>
  <si>
    <t>аг. Слобода, ул. Машерова, д.25</t>
  </si>
  <si>
    <t>аг. Слобода, ул. Машерова, д.11</t>
  </si>
  <si>
    <t>аг. Слобода, ул. Машерова, д.10</t>
  </si>
  <si>
    <t>аг. Слобода, ул. Центральная, д.16</t>
  </si>
  <si>
    <t>д. Заречье, ул. Южная, д.3</t>
  </si>
  <si>
    <t>д. Заречье (Петровичи), ул. Зареченская, д.29</t>
  </si>
  <si>
    <t>аг. Барсуки, ул. Центральная, д.1</t>
  </si>
  <si>
    <t>г. Смолевичи, 2-й Ленинский пер, д.13</t>
  </si>
  <si>
    <t>аг. Барсуки, ул. Центральная, д.8</t>
  </si>
  <si>
    <t>п. Зеленый Бор, ул. Заводская, д.4а</t>
  </si>
  <si>
    <t>п. Усяж, ул. Первомайская, д.6</t>
  </si>
  <si>
    <t>г. Смолевичи, ул. Жодинская, д.26</t>
  </si>
  <si>
    <t>г. Смолевичи, ул. Подлесная, д.2</t>
  </si>
  <si>
    <t>КУП "Смолевичское ЖКХ"</t>
  </si>
  <si>
    <t>План текущего ремонта жилищного фонда в 2024 году по Смолевичскому району.</t>
  </si>
  <si>
    <t>г. Смолевичи, ул. Зеленая, 19</t>
  </si>
  <si>
    <t>г. Смолевичи, ул. Зеленая, д.19</t>
  </si>
  <si>
    <t>4.4. ремонт, окраска фасада, цоколя</t>
  </si>
  <si>
    <t>Заместитель председателя</t>
  </si>
  <si>
    <t>Смолевичского районного исполнительного комитета</t>
  </si>
  <si>
    <t>______________________________Е.А.Николаев</t>
  </si>
  <si>
    <t>"___"______________________2024</t>
  </si>
  <si>
    <t>Директор КУП "Смолевичское ЖКХ"</t>
  </si>
  <si>
    <t>_________________________А.С.Горбач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</si>
</sst>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23" xfId="0" applyFont="1" applyBorder="1" applyAlignment="1">
      <alignment wrapText="1"/>
    </xf>
    <xf numFmtId="0" fontId="1" fillId="0" borderId="7" xfId="0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4" fillId="0" borderId="6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0" fillId="0" borderId="1" xfId="0" applyBorder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4" fontId="1" fillId="0" borderId="1" xfId="2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21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25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7" xfId="0" applyFont="1" applyBorder="1" applyAlignment="1">
      <alignment horizontal="righ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9"/>
  <sheetViews>
    <sheetView tabSelected="1" view="pageBreakPreview" topLeftCell="A121" zoomScaleNormal="100" zoomScaleSheetLayoutView="100" workbookViewId="0">
      <selection activeCell="B136" sqref="B136"/>
    </sheetView>
  </sheetViews>
  <sheetFormatPr defaultRowHeight="15.75" x14ac:dyDescent="0.25"/>
  <cols>
    <col min="1" max="1" width="50.85546875" style="2" customWidth="1"/>
    <col min="2" max="2" width="26.5703125" style="2" customWidth="1"/>
    <col min="3" max="3" width="15.7109375" style="2" customWidth="1"/>
    <col min="4" max="4" width="11.7109375" style="2" customWidth="1"/>
    <col min="5" max="5" width="15" style="2" customWidth="1"/>
    <col min="6" max="6" width="8.42578125" style="2" customWidth="1"/>
    <col min="7" max="7" width="9.5703125" style="2" customWidth="1"/>
    <col min="8" max="9" width="9" style="2" customWidth="1"/>
    <col min="10" max="10" width="27.42578125" style="2" customWidth="1"/>
    <col min="11" max="11" width="18.5703125" style="2" customWidth="1"/>
  </cols>
  <sheetData>
    <row r="1" spans="1:11" ht="31.5" x14ac:dyDescent="0.25">
      <c r="J1" s="29" t="s">
        <v>62</v>
      </c>
    </row>
    <row r="3" spans="1:11" x14ac:dyDescent="0.25">
      <c r="A3" s="2" t="s">
        <v>43</v>
      </c>
      <c r="J3" s="2" t="s">
        <v>44</v>
      </c>
    </row>
    <row r="4" spans="1:11" ht="17.25" customHeight="1" x14ac:dyDescent="0.25">
      <c r="A4" s="24" t="s">
        <v>158</v>
      </c>
      <c r="J4" s="78" t="s">
        <v>162</v>
      </c>
      <c r="K4" s="78"/>
    </row>
    <row r="5" spans="1:11" ht="30" customHeight="1" x14ac:dyDescent="0.25">
      <c r="A5" s="77" t="s">
        <v>159</v>
      </c>
      <c r="B5" s="42"/>
      <c r="C5" s="42"/>
    </row>
    <row r="6" spans="1:11" ht="18" customHeight="1" x14ac:dyDescent="0.25">
      <c r="A6" s="24"/>
      <c r="B6" s="25"/>
      <c r="C6" s="25"/>
    </row>
    <row r="7" spans="1:11" x14ac:dyDescent="0.25">
      <c r="A7" s="2" t="s">
        <v>160</v>
      </c>
      <c r="B7" s="43"/>
      <c r="C7" s="43"/>
      <c r="J7" s="42" t="s">
        <v>163</v>
      </c>
      <c r="K7" s="42"/>
    </row>
    <row r="9" spans="1:11" ht="14.25" customHeight="1" x14ac:dyDescent="0.25">
      <c r="A9" s="2" t="s">
        <v>161</v>
      </c>
      <c r="B9" s="42"/>
      <c r="C9" s="42"/>
      <c r="J9" s="42" t="s">
        <v>161</v>
      </c>
      <c r="K9" s="42"/>
    </row>
    <row r="11" spans="1:11" ht="31.5" customHeight="1" x14ac:dyDescent="0.35">
      <c r="A11" s="57" t="s">
        <v>154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3" spans="1:11" ht="31.5" customHeight="1" x14ac:dyDescent="0.25">
      <c r="A13" s="61" t="s">
        <v>0</v>
      </c>
      <c r="B13" s="61" t="s">
        <v>1</v>
      </c>
      <c r="C13" s="61" t="s">
        <v>60</v>
      </c>
      <c r="D13" s="61" t="s">
        <v>2</v>
      </c>
      <c r="E13" s="30" t="s">
        <v>63</v>
      </c>
      <c r="F13" s="79" t="s">
        <v>65</v>
      </c>
      <c r="G13" s="80"/>
      <c r="H13" s="80"/>
      <c r="I13" s="81"/>
      <c r="J13" s="62" t="s">
        <v>46</v>
      </c>
      <c r="K13" s="61" t="s">
        <v>47</v>
      </c>
    </row>
    <row r="14" spans="1:11" x14ac:dyDescent="0.25">
      <c r="A14" s="61"/>
      <c r="B14" s="61"/>
      <c r="C14" s="61"/>
      <c r="D14" s="61"/>
      <c r="E14" s="30"/>
      <c r="F14" s="3" t="s">
        <v>56</v>
      </c>
      <c r="G14" s="3" t="s">
        <v>57</v>
      </c>
      <c r="H14" s="3" t="s">
        <v>58</v>
      </c>
      <c r="I14" s="3" t="s">
        <v>59</v>
      </c>
      <c r="J14" s="63"/>
      <c r="K14" s="61"/>
    </row>
    <row r="15" spans="1:11" x14ac:dyDescent="0.25">
      <c r="A15" s="58" t="s">
        <v>48</v>
      </c>
      <c r="B15" s="59"/>
      <c r="C15" s="59"/>
      <c r="D15" s="59"/>
      <c r="E15" s="59"/>
      <c r="F15" s="59"/>
      <c r="G15" s="59"/>
      <c r="H15" s="59"/>
      <c r="I15" s="59"/>
      <c r="J15" s="59"/>
      <c r="K15" s="60"/>
    </row>
    <row r="16" spans="1:11" x14ac:dyDescent="0.25">
      <c r="A16" s="7" t="s">
        <v>3</v>
      </c>
      <c r="B16" s="7"/>
      <c r="C16" s="7"/>
      <c r="D16" s="7"/>
      <c r="E16" s="7"/>
      <c r="F16" s="7"/>
      <c r="G16" s="7"/>
      <c r="H16" s="7"/>
      <c r="I16" s="26"/>
      <c r="J16" s="7"/>
      <c r="K16" s="7"/>
    </row>
    <row r="17" spans="1:11" x14ac:dyDescent="0.25">
      <c r="A17" s="4" t="s">
        <v>4</v>
      </c>
      <c r="B17" s="1"/>
      <c r="C17" s="1"/>
      <c r="D17" s="1" t="s">
        <v>8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/>
      <c r="K17" s="1"/>
    </row>
    <row r="18" spans="1:11" ht="31.5" x14ac:dyDescent="0.25">
      <c r="A18" s="64" t="s">
        <v>5</v>
      </c>
      <c r="B18" s="1" t="s">
        <v>100</v>
      </c>
      <c r="C18" s="1">
        <v>1</v>
      </c>
      <c r="D18" s="1" t="s">
        <v>9</v>
      </c>
      <c r="E18" s="1">
        <v>540</v>
      </c>
      <c r="F18" s="1"/>
      <c r="G18" s="1">
        <v>540</v>
      </c>
      <c r="H18" s="1"/>
      <c r="I18" s="1"/>
      <c r="J18" s="1" t="s">
        <v>153</v>
      </c>
      <c r="K18" s="1"/>
    </row>
    <row r="19" spans="1:11" ht="31.5" x14ac:dyDescent="0.25">
      <c r="A19" s="65"/>
      <c r="B19" s="5" t="s">
        <v>101</v>
      </c>
      <c r="C19" s="1">
        <v>1</v>
      </c>
      <c r="D19" s="1" t="s">
        <v>9</v>
      </c>
      <c r="E19" s="1">
        <v>540</v>
      </c>
      <c r="F19" s="1"/>
      <c r="G19" s="1">
        <v>540</v>
      </c>
      <c r="H19" s="1"/>
      <c r="I19" s="1"/>
      <c r="J19" s="1" t="s">
        <v>153</v>
      </c>
      <c r="K19" s="1"/>
    </row>
    <row r="20" spans="1:11" ht="31.5" x14ac:dyDescent="0.25">
      <c r="A20" s="65"/>
      <c r="B20" s="5" t="s">
        <v>102</v>
      </c>
      <c r="C20" s="1">
        <v>1</v>
      </c>
      <c r="D20" s="1" t="s">
        <v>9</v>
      </c>
      <c r="E20" s="1">
        <v>540</v>
      </c>
      <c r="F20" s="1"/>
      <c r="G20" s="1">
        <v>540</v>
      </c>
      <c r="H20" s="1"/>
      <c r="I20" s="1"/>
      <c r="J20" s="1" t="s">
        <v>153</v>
      </c>
      <c r="K20" s="1"/>
    </row>
    <row r="21" spans="1:11" ht="31.5" x14ac:dyDescent="0.25">
      <c r="A21" s="65"/>
      <c r="B21" s="5" t="s">
        <v>103</v>
      </c>
      <c r="C21" s="1">
        <v>1</v>
      </c>
      <c r="D21" s="1" t="s">
        <v>9</v>
      </c>
      <c r="E21" s="1">
        <v>540</v>
      </c>
      <c r="F21" s="1"/>
      <c r="G21" s="1">
        <v>540</v>
      </c>
      <c r="H21" s="1"/>
      <c r="I21" s="1"/>
      <c r="J21" s="1" t="s">
        <v>153</v>
      </c>
      <c r="K21" s="1"/>
    </row>
    <row r="22" spans="1:11" ht="31.5" x14ac:dyDescent="0.25">
      <c r="A22" s="65"/>
      <c r="B22" s="5" t="s">
        <v>104</v>
      </c>
      <c r="C22" s="1">
        <v>1</v>
      </c>
      <c r="D22" s="1" t="s">
        <v>9</v>
      </c>
      <c r="E22" s="1">
        <v>540</v>
      </c>
      <c r="F22" s="1"/>
      <c r="G22" s="1">
        <v>540</v>
      </c>
      <c r="H22" s="1"/>
      <c r="I22" s="1"/>
      <c r="J22" s="1" t="s">
        <v>153</v>
      </c>
      <c r="K22" s="1"/>
    </row>
    <row r="23" spans="1:11" ht="31.5" x14ac:dyDescent="0.25">
      <c r="A23" s="65"/>
      <c r="B23" s="5" t="s">
        <v>105</v>
      </c>
      <c r="C23" s="1">
        <v>1</v>
      </c>
      <c r="D23" s="1" t="s">
        <v>9</v>
      </c>
      <c r="E23" s="1">
        <v>540</v>
      </c>
      <c r="F23" s="1"/>
      <c r="G23" s="1">
        <v>540</v>
      </c>
      <c r="H23" s="1"/>
      <c r="I23" s="1"/>
      <c r="J23" s="1" t="s">
        <v>153</v>
      </c>
      <c r="K23" s="1"/>
    </row>
    <row r="24" spans="1:11" ht="31.5" x14ac:dyDescent="0.25">
      <c r="A24" s="65"/>
      <c r="B24" s="5" t="s">
        <v>106</v>
      </c>
      <c r="C24" s="1">
        <v>1</v>
      </c>
      <c r="D24" s="1" t="s">
        <v>9</v>
      </c>
      <c r="E24" s="1">
        <v>540</v>
      </c>
      <c r="F24" s="1"/>
      <c r="G24" s="1">
        <v>540</v>
      </c>
      <c r="H24" s="1"/>
      <c r="I24" s="1"/>
      <c r="J24" s="1" t="s">
        <v>153</v>
      </c>
      <c r="K24" s="1"/>
    </row>
    <row r="25" spans="1:11" ht="31.5" x14ac:dyDescent="0.25">
      <c r="A25" s="65"/>
      <c r="B25" s="5" t="s">
        <v>107</v>
      </c>
      <c r="C25" s="1">
        <v>1</v>
      </c>
      <c r="D25" s="1" t="s">
        <v>9</v>
      </c>
      <c r="E25" s="1">
        <v>540</v>
      </c>
      <c r="F25" s="1"/>
      <c r="G25" s="1">
        <v>540</v>
      </c>
      <c r="H25" s="1"/>
      <c r="I25" s="1"/>
      <c r="J25" s="1" t="s">
        <v>153</v>
      </c>
      <c r="K25" s="1"/>
    </row>
    <row r="26" spans="1:11" ht="31.5" x14ac:dyDescent="0.25">
      <c r="A26" s="65"/>
      <c r="B26" s="5" t="s">
        <v>108</v>
      </c>
      <c r="C26" s="1">
        <v>1</v>
      </c>
      <c r="D26" s="1" t="s">
        <v>9</v>
      </c>
      <c r="E26" s="1">
        <v>540</v>
      </c>
      <c r="F26" s="1"/>
      <c r="G26" s="1"/>
      <c r="H26" s="1">
        <v>540</v>
      </c>
      <c r="I26" s="1"/>
      <c r="J26" s="1" t="s">
        <v>153</v>
      </c>
      <c r="K26" s="1"/>
    </row>
    <row r="27" spans="1:11" ht="31.5" x14ac:dyDescent="0.25">
      <c r="A27" s="65"/>
      <c r="B27" s="5" t="s">
        <v>109</v>
      </c>
      <c r="C27" s="1">
        <v>1</v>
      </c>
      <c r="D27" s="1" t="s">
        <v>9</v>
      </c>
      <c r="E27" s="1">
        <v>540</v>
      </c>
      <c r="F27" s="1"/>
      <c r="G27" s="1"/>
      <c r="H27" s="1">
        <v>540</v>
      </c>
      <c r="I27" s="1"/>
      <c r="J27" s="1" t="s">
        <v>153</v>
      </c>
      <c r="K27" s="1"/>
    </row>
    <row r="28" spans="1:11" ht="31.5" x14ac:dyDescent="0.25">
      <c r="A28" s="65"/>
      <c r="B28" s="5" t="s">
        <v>110</v>
      </c>
      <c r="C28" s="1">
        <v>1</v>
      </c>
      <c r="D28" s="1" t="s">
        <v>9</v>
      </c>
      <c r="E28" s="1">
        <v>540</v>
      </c>
      <c r="F28" s="1"/>
      <c r="G28" s="1"/>
      <c r="H28" s="1">
        <v>540</v>
      </c>
      <c r="I28" s="1"/>
      <c r="J28" s="1" t="s">
        <v>153</v>
      </c>
      <c r="K28" s="1"/>
    </row>
    <row r="29" spans="1:11" ht="31.5" x14ac:dyDescent="0.25">
      <c r="A29" s="65"/>
      <c r="B29" s="5" t="s">
        <v>111</v>
      </c>
      <c r="C29" s="1">
        <v>1</v>
      </c>
      <c r="D29" s="1" t="s">
        <v>9</v>
      </c>
      <c r="E29" s="1">
        <v>540</v>
      </c>
      <c r="F29" s="1"/>
      <c r="G29" s="1"/>
      <c r="H29" s="1">
        <v>540</v>
      </c>
      <c r="I29" s="1"/>
      <c r="J29" s="1" t="s">
        <v>153</v>
      </c>
      <c r="K29" s="1"/>
    </row>
    <row r="30" spans="1:11" ht="31.5" x14ac:dyDescent="0.25">
      <c r="A30" s="66"/>
      <c r="B30" s="5" t="s">
        <v>112</v>
      </c>
      <c r="C30" s="1">
        <v>1</v>
      </c>
      <c r="D30" s="1" t="s">
        <v>9</v>
      </c>
      <c r="E30" s="1">
        <v>540</v>
      </c>
      <c r="F30" s="1">
        <v>0</v>
      </c>
      <c r="G30" s="1">
        <v>0</v>
      </c>
      <c r="H30" s="1">
        <v>540</v>
      </c>
      <c r="I30" s="1">
        <v>0</v>
      </c>
      <c r="J30" s="1" t="s">
        <v>153</v>
      </c>
      <c r="K30" s="1"/>
    </row>
    <row r="31" spans="1:11" x14ac:dyDescent="0.25">
      <c r="A31" s="28" t="s">
        <v>61</v>
      </c>
      <c r="B31" s="5"/>
      <c r="C31" s="1"/>
      <c r="D31" s="1" t="s">
        <v>9</v>
      </c>
      <c r="E31" s="1"/>
      <c r="F31" s="1">
        <v>0</v>
      </c>
      <c r="G31" s="1"/>
      <c r="H31" s="1"/>
      <c r="I31" s="1">
        <v>0</v>
      </c>
      <c r="J31" s="1"/>
      <c r="K31" s="1"/>
    </row>
    <row r="32" spans="1:11" x14ac:dyDescent="0.25">
      <c r="A32" s="4" t="s">
        <v>6</v>
      </c>
      <c r="B32" s="1"/>
      <c r="C32" s="1"/>
      <c r="D32" s="1" t="s">
        <v>9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/>
      <c r="K32" s="1"/>
    </row>
    <row r="33" spans="1:11" x14ac:dyDescent="0.25">
      <c r="A33" s="6" t="s">
        <v>45</v>
      </c>
      <c r="B33" s="8"/>
      <c r="C33" s="8"/>
      <c r="D33" s="8" t="s">
        <v>9</v>
      </c>
      <c r="E33" s="8">
        <v>0</v>
      </c>
      <c r="F33" s="1">
        <v>0</v>
      </c>
      <c r="G33" s="1">
        <v>0</v>
      </c>
      <c r="H33" s="39">
        <v>0</v>
      </c>
      <c r="I33" s="1">
        <v>0</v>
      </c>
      <c r="J33" s="8"/>
      <c r="K33" s="8"/>
    </row>
    <row r="34" spans="1:11" x14ac:dyDescent="0.25">
      <c r="A34" s="6" t="s">
        <v>7</v>
      </c>
      <c r="B34" s="8"/>
      <c r="C34" s="8"/>
      <c r="D34" s="8" t="s">
        <v>10</v>
      </c>
      <c r="E34" s="8">
        <v>0</v>
      </c>
      <c r="F34" s="1">
        <v>0</v>
      </c>
      <c r="G34" s="1">
        <v>0</v>
      </c>
      <c r="H34" s="1">
        <v>0</v>
      </c>
      <c r="I34" s="1">
        <v>0</v>
      </c>
      <c r="J34" s="8"/>
      <c r="K34" s="8"/>
    </row>
    <row r="35" spans="1:11" ht="16.5" thickBot="1" x14ac:dyDescent="0.3">
      <c r="A35" s="6" t="s">
        <v>39</v>
      </c>
      <c r="B35" s="8"/>
      <c r="C35" s="8"/>
      <c r="D35" s="8"/>
      <c r="E35" s="8">
        <v>0</v>
      </c>
      <c r="F35" s="1">
        <v>0</v>
      </c>
      <c r="G35" s="1">
        <v>0</v>
      </c>
      <c r="H35" s="1">
        <v>0</v>
      </c>
      <c r="I35" s="1">
        <v>0</v>
      </c>
      <c r="J35" s="8"/>
      <c r="K35" s="8"/>
    </row>
    <row r="36" spans="1:11" ht="16.5" thickBot="1" x14ac:dyDescent="0.3">
      <c r="A36" s="46" t="s">
        <v>12</v>
      </c>
      <c r="B36" s="45"/>
      <c r="C36" s="45"/>
      <c r="D36" s="47"/>
      <c r="E36" s="17">
        <f>SUM(E17:E35)</f>
        <v>7020</v>
      </c>
      <c r="F36" s="17">
        <f t="shared" ref="F36:I36" si="0">SUM(F17:F35)</f>
        <v>0</v>
      </c>
      <c r="G36" s="17">
        <f t="shared" si="0"/>
        <v>4320</v>
      </c>
      <c r="H36" s="17">
        <f t="shared" si="0"/>
        <v>2700</v>
      </c>
      <c r="I36" s="17">
        <f t="shared" si="0"/>
        <v>0</v>
      </c>
      <c r="J36" s="10"/>
      <c r="K36" s="11"/>
    </row>
    <row r="37" spans="1:11" x14ac:dyDescent="0.25">
      <c r="A37" s="12" t="s">
        <v>49</v>
      </c>
      <c r="B37" s="9"/>
      <c r="C37" s="9"/>
      <c r="D37" s="9"/>
      <c r="E37" s="9"/>
      <c r="F37" s="9"/>
      <c r="G37" s="9"/>
      <c r="H37" s="9"/>
      <c r="I37" s="27"/>
      <c r="J37" s="9"/>
      <c r="K37" s="9"/>
    </row>
    <row r="38" spans="1:11" x14ac:dyDescent="0.25">
      <c r="A38" s="4" t="s">
        <v>4</v>
      </c>
      <c r="B38" s="1"/>
      <c r="C38" s="1"/>
      <c r="D38" s="1" t="s">
        <v>8</v>
      </c>
      <c r="E38" s="1">
        <v>0</v>
      </c>
      <c r="F38" s="1"/>
      <c r="G38" s="1"/>
      <c r="H38" s="1"/>
      <c r="I38" s="1"/>
      <c r="J38" s="1"/>
      <c r="K38" s="1"/>
    </row>
    <row r="39" spans="1:11" x14ac:dyDescent="0.25">
      <c r="A39" s="4" t="s">
        <v>5</v>
      </c>
      <c r="B39" s="1"/>
      <c r="C39" s="1"/>
      <c r="D39" s="1" t="s">
        <v>9</v>
      </c>
      <c r="E39" s="1">
        <v>0</v>
      </c>
      <c r="F39" s="1"/>
      <c r="G39" s="1"/>
      <c r="H39" s="1"/>
      <c r="I39" s="1"/>
      <c r="J39" s="1"/>
      <c r="K39" s="1"/>
    </row>
    <row r="40" spans="1:11" x14ac:dyDescent="0.25">
      <c r="A40" s="28" t="s">
        <v>61</v>
      </c>
      <c r="B40" s="1"/>
      <c r="C40" s="1"/>
      <c r="D40" s="1" t="s">
        <v>9</v>
      </c>
      <c r="E40" s="1"/>
      <c r="F40" s="1"/>
      <c r="G40" s="1"/>
      <c r="H40" s="1"/>
      <c r="I40" s="1"/>
      <c r="J40" s="1"/>
      <c r="K40" s="1"/>
    </row>
    <row r="41" spans="1:11" ht="31.5" x14ac:dyDescent="0.25">
      <c r="A41" s="64" t="s">
        <v>6</v>
      </c>
      <c r="B41" s="9" t="s">
        <v>113</v>
      </c>
      <c r="C41" s="1">
        <v>6</v>
      </c>
      <c r="D41" s="1" t="s">
        <v>9</v>
      </c>
      <c r="E41" s="1">
        <v>1440</v>
      </c>
      <c r="F41" s="1"/>
      <c r="G41" s="1">
        <v>1440</v>
      </c>
      <c r="H41" s="1"/>
      <c r="I41" s="1"/>
      <c r="J41" s="1" t="s">
        <v>153</v>
      </c>
      <c r="K41" s="1"/>
    </row>
    <row r="42" spans="1:11" ht="31.5" x14ac:dyDescent="0.25">
      <c r="A42" s="65"/>
      <c r="B42" s="9" t="s">
        <v>114</v>
      </c>
      <c r="C42" s="1">
        <v>6</v>
      </c>
      <c r="D42" s="1" t="s">
        <v>9</v>
      </c>
      <c r="E42" s="1">
        <v>1440</v>
      </c>
      <c r="F42" s="1"/>
      <c r="G42" s="1">
        <v>1440</v>
      </c>
      <c r="H42" s="1"/>
      <c r="I42" s="1"/>
      <c r="J42" s="1" t="s">
        <v>153</v>
      </c>
      <c r="K42" s="1"/>
    </row>
    <row r="43" spans="1:11" ht="31.5" x14ac:dyDescent="0.25">
      <c r="A43" s="65"/>
      <c r="B43" s="9" t="s">
        <v>115</v>
      </c>
      <c r="C43" s="1">
        <v>6</v>
      </c>
      <c r="D43" s="1" t="s">
        <v>9</v>
      </c>
      <c r="E43" s="1">
        <v>1440</v>
      </c>
      <c r="F43" s="1"/>
      <c r="G43" s="1">
        <v>1440</v>
      </c>
      <c r="H43" s="1"/>
      <c r="I43" s="1"/>
      <c r="J43" s="1" t="s">
        <v>153</v>
      </c>
      <c r="K43" s="1"/>
    </row>
    <row r="44" spans="1:11" ht="31.5" x14ac:dyDescent="0.25">
      <c r="A44" s="65"/>
      <c r="B44" s="9" t="s">
        <v>116</v>
      </c>
      <c r="C44" s="1">
        <v>6</v>
      </c>
      <c r="D44" s="1" t="s">
        <v>9</v>
      </c>
      <c r="E44" s="1">
        <v>1440</v>
      </c>
      <c r="F44" s="1"/>
      <c r="G44" s="1">
        <v>1440</v>
      </c>
      <c r="H44" s="1"/>
      <c r="I44" s="1"/>
      <c r="J44" s="1" t="s">
        <v>153</v>
      </c>
      <c r="K44" s="1"/>
    </row>
    <row r="45" spans="1:11" ht="31.5" x14ac:dyDescent="0.25">
      <c r="A45" s="65"/>
      <c r="B45" s="9" t="s">
        <v>117</v>
      </c>
      <c r="C45" s="1">
        <v>6</v>
      </c>
      <c r="D45" s="1" t="s">
        <v>9</v>
      </c>
      <c r="E45" s="1">
        <v>1440</v>
      </c>
      <c r="F45" s="1"/>
      <c r="G45" s="1"/>
      <c r="H45" s="1">
        <v>1440</v>
      </c>
      <c r="I45" s="1"/>
      <c r="J45" s="1" t="s">
        <v>153</v>
      </c>
      <c r="K45" s="1"/>
    </row>
    <row r="46" spans="1:11" ht="31.5" x14ac:dyDescent="0.25">
      <c r="A46" s="65"/>
      <c r="B46" s="9" t="s">
        <v>118</v>
      </c>
      <c r="C46" s="1">
        <v>6</v>
      </c>
      <c r="D46" s="1" t="s">
        <v>9</v>
      </c>
      <c r="E46" s="1">
        <v>1440</v>
      </c>
      <c r="F46" s="1"/>
      <c r="G46" s="1"/>
      <c r="H46" s="1">
        <v>1440</v>
      </c>
      <c r="I46" s="1"/>
      <c r="J46" s="1" t="s">
        <v>153</v>
      </c>
      <c r="K46" s="1"/>
    </row>
    <row r="47" spans="1:11" ht="31.5" x14ac:dyDescent="0.25">
      <c r="A47" s="65"/>
      <c r="B47" s="9" t="s">
        <v>119</v>
      </c>
      <c r="C47" s="1">
        <v>6</v>
      </c>
      <c r="D47" s="1" t="s">
        <v>9</v>
      </c>
      <c r="E47" s="1">
        <v>1440</v>
      </c>
      <c r="F47" s="1"/>
      <c r="G47" s="1"/>
      <c r="H47" s="1">
        <v>1440</v>
      </c>
      <c r="I47" s="1"/>
      <c r="J47" s="1" t="s">
        <v>153</v>
      </c>
      <c r="K47" s="1"/>
    </row>
    <row r="48" spans="1:11" ht="31.5" x14ac:dyDescent="0.25">
      <c r="A48" s="65"/>
      <c r="B48" s="9" t="s">
        <v>120</v>
      </c>
      <c r="C48" s="1">
        <v>6</v>
      </c>
      <c r="D48" s="1" t="s">
        <v>9</v>
      </c>
      <c r="E48" s="1">
        <v>1440</v>
      </c>
      <c r="F48" s="1"/>
      <c r="G48" s="1"/>
      <c r="H48" s="1">
        <v>1440</v>
      </c>
      <c r="I48" s="1"/>
      <c r="J48" s="1" t="s">
        <v>153</v>
      </c>
      <c r="K48" s="1"/>
    </row>
    <row r="49" spans="1:11" ht="31.5" x14ac:dyDescent="0.25">
      <c r="A49" s="65"/>
      <c r="B49" s="9" t="s">
        <v>121</v>
      </c>
      <c r="C49" s="1">
        <v>6</v>
      </c>
      <c r="D49" s="1" t="s">
        <v>9</v>
      </c>
      <c r="E49" s="1">
        <v>1440</v>
      </c>
      <c r="F49" s="1"/>
      <c r="G49" s="1"/>
      <c r="H49" s="1"/>
      <c r="I49" s="1">
        <v>1440</v>
      </c>
      <c r="J49" s="1" t="s">
        <v>153</v>
      </c>
      <c r="K49" s="1"/>
    </row>
    <row r="50" spans="1:11" ht="31.5" x14ac:dyDescent="0.25">
      <c r="A50" s="66"/>
      <c r="B50" s="9" t="s">
        <v>122</v>
      </c>
      <c r="C50" s="1">
        <v>6</v>
      </c>
      <c r="D50" s="1" t="s">
        <v>9</v>
      </c>
      <c r="E50" s="1">
        <v>1440</v>
      </c>
      <c r="F50" s="1"/>
      <c r="G50" s="1"/>
      <c r="H50" s="1"/>
      <c r="I50" s="1">
        <v>1440</v>
      </c>
      <c r="J50" s="1" t="s">
        <v>153</v>
      </c>
      <c r="K50" s="1"/>
    </row>
    <row r="51" spans="1:11" ht="31.5" x14ac:dyDescent="0.25">
      <c r="A51" s="6" t="s">
        <v>45</v>
      </c>
      <c r="B51" s="8"/>
      <c r="C51" s="8"/>
      <c r="D51" s="8" t="s">
        <v>9</v>
      </c>
      <c r="E51" s="1">
        <v>0</v>
      </c>
      <c r="F51" s="8"/>
      <c r="G51" s="8"/>
      <c r="H51" s="8"/>
      <c r="I51" s="8"/>
      <c r="J51" s="1" t="s">
        <v>153</v>
      </c>
      <c r="K51" s="8"/>
    </row>
    <row r="52" spans="1:11" ht="31.5" x14ac:dyDescent="0.25">
      <c r="A52" s="64" t="s">
        <v>11</v>
      </c>
      <c r="B52" s="1" t="s">
        <v>123</v>
      </c>
      <c r="C52" s="8">
        <v>1</v>
      </c>
      <c r="D52" s="8" t="s">
        <v>9</v>
      </c>
      <c r="E52" s="1">
        <v>4600</v>
      </c>
      <c r="F52" s="8"/>
      <c r="G52" s="8">
        <v>4600</v>
      </c>
      <c r="H52" s="8"/>
      <c r="I52" s="8"/>
      <c r="J52" s="1" t="s">
        <v>153</v>
      </c>
      <c r="K52" s="8"/>
    </row>
    <row r="53" spans="1:11" ht="31.5" x14ac:dyDescent="0.25">
      <c r="A53" s="65"/>
      <c r="B53" s="5" t="s">
        <v>124</v>
      </c>
      <c r="C53" s="8">
        <v>1</v>
      </c>
      <c r="D53" s="8" t="s">
        <v>9</v>
      </c>
      <c r="E53" s="1">
        <v>4600</v>
      </c>
      <c r="F53" s="8"/>
      <c r="G53" s="8">
        <v>4600</v>
      </c>
      <c r="H53" s="8"/>
      <c r="I53" s="8"/>
      <c r="J53" s="1" t="s">
        <v>153</v>
      </c>
      <c r="K53" s="8"/>
    </row>
    <row r="54" spans="1:11" ht="31.5" x14ac:dyDescent="0.25">
      <c r="A54" s="65"/>
      <c r="B54" s="5" t="s">
        <v>125</v>
      </c>
      <c r="C54" s="8">
        <v>1</v>
      </c>
      <c r="D54" s="8" t="s">
        <v>9</v>
      </c>
      <c r="E54" s="1">
        <v>4600</v>
      </c>
      <c r="F54" s="8"/>
      <c r="G54" s="8"/>
      <c r="H54" s="8">
        <v>4600</v>
      </c>
      <c r="I54" s="8"/>
      <c r="J54" s="1" t="s">
        <v>153</v>
      </c>
      <c r="K54" s="8"/>
    </row>
    <row r="55" spans="1:11" ht="31.5" x14ac:dyDescent="0.25">
      <c r="A55" s="65"/>
      <c r="B55" s="5" t="s">
        <v>105</v>
      </c>
      <c r="C55" s="8">
        <v>1</v>
      </c>
      <c r="D55" s="8" t="s">
        <v>9</v>
      </c>
      <c r="E55" s="1">
        <v>4600</v>
      </c>
      <c r="F55" s="8"/>
      <c r="G55" s="8"/>
      <c r="H55" s="8">
        <v>4600</v>
      </c>
      <c r="I55" s="8"/>
      <c r="J55" s="1" t="s">
        <v>153</v>
      </c>
      <c r="K55" s="8"/>
    </row>
    <row r="56" spans="1:11" ht="31.5" x14ac:dyDescent="0.25">
      <c r="A56" s="65"/>
      <c r="B56" s="5" t="s">
        <v>119</v>
      </c>
      <c r="C56" s="8">
        <v>1</v>
      </c>
      <c r="D56" s="8" t="s">
        <v>9</v>
      </c>
      <c r="E56" s="1">
        <v>4600</v>
      </c>
      <c r="F56" s="8"/>
      <c r="G56" s="8"/>
      <c r="H56" s="8">
        <v>4600</v>
      </c>
      <c r="I56" s="8"/>
      <c r="J56" s="1"/>
      <c r="K56" s="8"/>
    </row>
    <row r="57" spans="1:11" ht="31.5" x14ac:dyDescent="0.25">
      <c r="A57" s="66"/>
      <c r="B57" s="5" t="s">
        <v>126</v>
      </c>
      <c r="C57" s="8">
        <v>1</v>
      </c>
      <c r="D57" s="8" t="s">
        <v>9</v>
      </c>
      <c r="E57" s="1">
        <v>4600</v>
      </c>
      <c r="F57" s="8"/>
      <c r="G57" s="8"/>
      <c r="H57" s="8"/>
      <c r="I57" s="8">
        <v>4600</v>
      </c>
      <c r="J57" s="1" t="s">
        <v>153</v>
      </c>
      <c r="K57" s="8"/>
    </row>
    <row r="58" spans="1:11" ht="16.5" thickBot="1" x14ac:dyDescent="0.3">
      <c r="A58" s="6" t="s">
        <v>39</v>
      </c>
      <c r="B58" s="8"/>
      <c r="C58" s="8"/>
      <c r="D58" s="8"/>
      <c r="E58" s="8">
        <v>0</v>
      </c>
      <c r="F58" s="8"/>
      <c r="G58" s="8"/>
      <c r="H58" s="8"/>
      <c r="I58" s="8"/>
      <c r="J58" s="8"/>
      <c r="K58" s="8"/>
    </row>
    <row r="59" spans="1:11" ht="16.5" thickBot="1" x14ac:dyDescent="0.3">
      <c r="A59" s="46" t="s">
        <v>13</v>
      </c>
      <c r="B59" s="45"/>
      <c r="C59" s="45"/>
      <c r="D59" s="47"/>
      <c r="E59" s="17">
        <f>SUM(E38:E58)</f>
        <v>42000</v>
      </c>
      <c r="F59" s="17">
        <f t="shared" ref="F59:I59" si="1">SUM(F38:F58)</f>
        <v>0</v>
      </c>
      <c r="G59" s="17">
        <f t="shared" si="1"/>
        <v>14960</v>
      </c>
      <c r="H59" s="17">
        <f t="shared" si="1"/>
        <v>19560</v>
      </c>
      <c r="I59" s="17">
        <f t="shared" si="1"/>
        <v>7480</v>
      </c>
      <c r="J59" s="10"/>
      <c r="K59" s="11"/>
    </row>
    <row r="60" spans="1:11" x14ac:dyDescent="0.25">
      <c r="A60" s="12" t="s">
        <v>50</v>
      </c>
      <c r="B60" s="9"/>
      <c r="C60" s="9"/>
      <c r="D60" s="9"/>
      <c r="E60" s="9"/>
      <c r="F60" s="9"/>
      <c r="G60" s="9"/>
      <c r="H60" s="9"/>
      <c r="I60" s="27"/>
      <c r="J60" s="9"/>
      <c r="K60" s="9"/>
    </row>
    <row r="61" spans="1:11" x14ac:dyDescent="0.25">
      <c r="A61" s="4" t="s">
        <v>4</v>
      </c>
      <c r="B61" s="1"/>
      <c r="C61" s="1"/>
      <c r="D61" s="1" t="s">
        <v>8</v>
      </c>
      <c r="E61" s="1">
        <v>0</v>
      </c>
      <c r="F61" s="1"/>
      <c r="G61" s="1"/>
      <c r="H61" s="1"/>
      <c r="I61" s="1"/>
      <c r="J61" s="1"/>
      <c r="K61" s="1"/>
    </row>
    <row r="62" spans="1:11" x14ac:dyDescent="0.25">
      <c r="A62" s="4" t="s">
        <v>5</v>
      </c>
      <c r="B62" s="1"/>
      <c r="C62" s="1"/>
      <c r="D62" s="1" t="s">
        <v>9</v>
      </c>
      <c r="E62" s="1">
        <v>0</v>
      </c>
      <c r="F62" s="1"/>
      <c r="G62" s="1"/>
      <c r="H62" s="1"/>
      <c r="I62" s="1"/>
      <c r="J62" s="1"/>
      <c r="K62" s="1"/>
    </row>
    <row r="63" spans="1:11" ht="31.5" x14ac:dyDescent="0.25">
      <c r="A63" s="64" t="s">
        <v>6</v>
      </c>
      <c r="B63" s="9" t="s">
        <v>127</v>
      </c>
      <c r="C63" s="8">
        <v>2</v>
      </c>
      <c r="D63" s="8" t="s">
        <v>9</v>
      </c>
      <c r="E63" s="8">
        <v>600</v>
      </c>
      <c r="F63" s="8">
        <v>600</v>
      </c>
      <c r="G63" s="8"/>
      <c r="H63" s="8"/>
      <c r="I63" s="8"/>
      <c r="J63" s="1" t="s">
        <v>153</v>
      </c>
      <c r="K63" s="8"/>
    </row>
    <row r="64" spans="1:11" ht="31.5" x14ac:dyDescent="0.25">
      <c r="A64" s="65"/>
      <c r="B64" s="9" t="s">
        <v>128</v>
      </c>
      <c r="C64" s="8">
        <v>3</v>
      </c>
      <c r="D64" s="8" t="s">
        <v>9</v>
      </c>
      <c r="E64" s="8">
        <v>900</v>
      </c>
      <c r="F64" s="8"/>
      <c r="G64" s="8">
        <v>900</v>
      </c>
      <c r="H64" s="8"/>
      <c r="I64" s="8"/>
      <c r="J64" s="1" t="s">
        <v>153</v>
      </c>
      <c r="K64" s="8"/>
    </row>
    <row r="65" spans="1:11" ht="31.5" x14ac:dyDescent="0.25">
      <c r="A65" s="65"/>
      <c r="B65" s="9" t="s">
        <v>129</v>
      </c>
      <c r="C65" s="8">
        <v>2</v>
      </c>
      <c r="D65" s="8" t="s">
        <v>9</v>
      </c>
      <c r="E65" s="8">
        <v>600</v>
      </c>
      <c r="F65" s="8">
        <v>600</v>
      </c>
      <c r="G65" s="8"/>
      <c r="H65" s="8"/>
      <c r="I65" s="8"/>
      <c r="J65" s="1" t="s">
        <v>153</v>
      </c>
      <c r="K65" s="8"/>
    </row>
    <row r="66" spans="1:11" ht="31.5" x14ac:dyDescent="0.25">
      <c r="A66" s="65"/>
      <c r="B66" s="9" t="s">
        <v>122</v>
      </c>
      <c r="C66" s="8">
        <v>3</v>
      </c>
      <c r="D66" s="8" t="s">
        <v>9</v>
      </c>
      <c r="E66" s="8">
        <v>900</v>
      </c>
      <c r="F66" s="8"/>
      <c r="G66" s="8"/>
      <c r="H66" s="8">
        <v>900</v>
      </c>
      <c r="I66" s="8"/>
      <c r="J66" s="1" t="s">
        <v>153</v>
      </c>
      <c r="K66" s="8"/>
    </row>
    <row r="67" spans="1:11" ht="31.5" x14ac:dyDescent="0.25">
      <c r="A67" s="66"/>
      <c r="B67" s="8" t="s">
        <v>130</v>
      </c>
      <c r="C67" s="8">
        <v>2</v>
      </c>
      <c r="D67" s="8" t="s">
        <v>9</v>
      </c>
      <c r="E67" s="8">
        <v>600</v>
      </c>
      <c r="F67" s="8"/>
      <c r="G67" s="8"/>
      <c r="H67" s="8"/>
      <c r="I67" s="8">
        <v>600</v>
      </c>
      <c r="J67" s="1" t="s">
        <v>153</v>
      </c>
      <c r="K67" s="8"/>
    </row>
    <row r="68" spans="1:11" ht="16.5" thickBot="1" x14ac:dyDescent="0.3">
      <c r="A68" s="6" t="s">
        <v>39</v>
      </c>
      <c r="B68" s="8"/>
      <c r="C68" s="8"/>
      <c r="D68" s="8"/>
      <c r="E68" s="8">
        <v>0</v>
      </c>
      <c r="F68" s="8"/>
      <c r="G68" s="8"/>
      <c r="H68" s="8"/>
      <c r="I68" s="8"/>
      <c r="J68" s="8"/>
      <c r="K68" s="8"/>
    </row>
    <row r="69" spans="1:11" ht="15.75" customHeight="1" thickBot="1" x14ac:dyDescent="0.3">
      <c r="A69" s="46" t="s">
        <v>14</v>
      </c>
      <c r="B69" s="45"/>
      <c r="C69" s="45"/>
      <c r="D69" s="47"/>
      <c r="E69" s="17">
        <f>SUM(E61:E68)</f>
        <v>3600</v>
      </c>
      <c r="F69" s="17">
        <f t="shared" ref="F69:I69" si="2">SUM(F61:F68)</f>
        <v>1200</v>
      </c>
      <c r="G69" s="17">
        <f t="shared" si="2"/>
        <v>900</v>
      </c>
      <c r="H69" s="17">
        <f t="shared" si="2"/>
        <v>900</v>
      </c>
      <c r="I69" s="17">
        <f t="shared" si="2"/>
        <v>600</v>
      </c>
      <c r="J69" s="10"/>
      <c r="K69" s="11"/>
    </row>
    <row r="70" spans="1:11" x14ac:dyDescent="0.25">
      <c r="A70" s="12" t="s">
        <v>15</v>
      </c>
      <c r="B70" s="9"/>
      <c r="C70" s="9"/>
      <c r="D70" s="9"/>
      <c r="E70" s="9"/>
      <c r="F70" s="9"/>
      <c r="G70" s="9"/>
      <c r="H70" s="9"/>
      <c r="I70" s="27"/>
      <c r="J70" s="9"/>
      <c r="K70" s="9"/>
    </row>
    <row r="71" spans="1:11" x14ac:dyDescent="0.25">
      <c r="A71" s="4" t="s">
        <v>4</v>
      </c>
      <c r="B71" s="1"/>
      <c r="C71" s="1"/>
      <c r="D71" s="1" t="s">
        <v>8</v>
      </c>
      <c r="E71" s="1">
        <v>0</v>
      </c>
      <c r="F71" s="1"/>
      <c r="G71" s="1"/>
      <c r="H71" s="1"/>
      <c r="I71" s="1"/>
      <c r="J71" s="1"/>
      <c r="K71" s="1"/>
    </row>
    <row r="72" spans="1:11" x14ac:dyDescent="0.25">
      <c r="A72" s="4" t="s">
        <v>16</v>
      </c>
      <c r="B72" s="1"/>
      <c r="C72" s="1"/>
      <c r="D72" s="1" t="s">
        <v>8</v>
      </c>
      <c r="E72" s="1">
        <v>0</v>
      </c>
      <c r="F72" s="1"/>
      <c r="G72" s="1"/>
      <c r="H72" s="1"/>
      <c r="I72" s="26"/>
      <c r="J72" s="1"/>
      <c r="K72" s="1"/>
    </row>
    <row r="73" spans="1:11" x14ac:dyDescent="0.25">
      <c r="A73" s="4" t="s">
        <v>18</v>
      </c>
      <c r="B73" s="1"/>
      <c r="C73" s="1"/>
      <c r="D73" s="5" t="s">
        <v>8</v>
      </c>
      <c r="E73" s="1">
        <v>0</v>
      </c>
      <c r="F73" s="1"/>
      <c r="G73" s="1"/>
      <c r="H73" s="1"/>
      <c r="I73" s="1"/>
      <c r="J73" s="1"/>
      <c r="K73" s="1"/>
    </row>
    <row r="74" spans="1:11" ht="16.5" thickBot="1" x14ac:dyDescent="0.3">
      <c r="A74" s="6" t="s">
        <v>39</v>
      </c>
      <c r="B74" s="8"/>
      <c r="C74" s="8"/>
      <c r="D74" s="8"/>
      <c r="E74" s="8">
        <v>0</v>
      </c>
      <c r="F74" s="8"/>
      <c r="G74" s="8"/>
      <c r="H74" s="8"/>
      <c r="I74" s="8"/>
      <c r="J74" s="8"/>
      <c r="K74" s="8"/>
    </row>
    <row r="75" spans="1:11" ht="16.5" thickBot="1" x14ac:dyDescent="0.3">
      <c r="A75" s="46" t="s">
        <v>17</v>
      </c>
      <c r="B75" s="45"/>
      <c r="C75" s="45"/>
      <c r="D75" s="47"/>
      <c r="E75" s="17">
        <f>SUM(E71:E74)</f>
        <v>0</v>
      </c>
      <c r="F75" s="17">
        <f t="shared" ref="F75:I75" si="3">SUM(F71:F74)</f>
        <v>0</v>
      </c>
      <c r="G75" s="17">
        <f t="shared" si="3"/>
        <v>0</v>
      </c>
      <c r="H75" s="17">
        <f t="shared" si="3"/>
        <v>0</v>
      </c>
      <c r="I75" s="17">
        <f t="shared" si="3"/>
        <v>0</v>
      </c>
      <c r="J75" s="10"/>
      <c r="K75" s="11"/>
    </row>
    <row r="76" spans="1:11" x14ac:dyDescent="0.25">
      <c r="A76" s="12" t="s">
        <v>51</v>
      </c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4" t="s">
        <v>19</v>
      </c>
      <c r="B77" s="1"/>
      <c r="C77" s="1"/>
      <c r="D77" s="1" t="s">
        <v>9</v>
      </c>
      <c r="E77" s="1">
        <v>0</v>
      </c>
      <c r="F77" s="1"/>
      <c r="G77" s="1"/>
      <c r="H77" s="1"/>
      <c r="I77" s="26"/>
      <c r="J77" s="1"/>
      <c r="K77" s="1"/>
    </row>
    <row r="78" spans="1:11" x14ac:dyDescent="0.25">
      <c r="A78" s="4" t="s">
        <v>20</v>
      </c>
      <c r="B78" s="1"/>
      <c r="C78" s="1"/>
      <c r="D78" s="1" t="s">
        <v>9</v>
      </c>
      <c r="E78" s="1">
        <v>0</v>
      </c>
      <c r="F78" s="1"/>
      <c r="G78" s="1"/>
      <c r="H78" s="1"/>
      <c r="I78" s="26"/>
      <c r="J78" s="1"/>
      <c r="K78" s="1"/>
    </row>
    <row r="79" spans="1:11" ht="16.5" thickBot="1" x14ac:dyDescent="0.3">
      <c r="A79" s="20" t="s">
        <v>39</v>
      </c>
      <c r="B79" s="21"/>
      <c r="C79" s="22"/>
      <c r="D79" s="8"/>
      <c r="E79" s="8">
        <v>0</v>
      </c>
      <c r="F79" s="8"/>
      <c r="G79" s="8"/>
      <c r="H79" s="8"/>
      <c r="I79" s="8"/>
      <c r="J79" s="8"/>
      <c r="K79" s="8"/>
    </row>
    <row r="80" spans="1:11" ht="16.5" thickBot="1" x14ac:dyDescent="0.3">
      <c r="A80" s="46" t="s">
        <v>21</v>
      </c>
      <c r="B80" s="45"/>
      <c r="C80" s="47"/>
      <c r="D80" s="10"/>
      <c r="E80" s="17">
        <f>SUM(E77:E79)</f>
        <v>0</v>
      </c>
      <c r="F80" s="17">
        <f t="shared" ref="F80:I80" si="4">SUM(F77:F79)</f>
        <v>0</v>
      </c>
      <c r="G80" s="17">
        <f t="shared" si="4"/>
        <v>0</v>
      </c>
      <c r="H80" s="17">
        <f t="shared" si="4"/>
        <v>0</v>
      </c>
      <c r="I80" s="17">
        <f t="shared" si="4"/>
        <v>0</v>
      </c>
      <c r="J80" s="10"/>
      <c r="K80" s="11"/>
    </row>
    <row r="81" spans="1:11" ht="16.5" thickBot="1" x14ac:dyDescent="0.3">
      <c r="A81" s="46" t="s">
        <v>24</v>
      </c>
      <c r="B81" s="45"/>
      <c r="C81" s="47"/>
      <c r="D81" s="10"/>
      <c r="E81" s="17">
        <f>E80+E75+E69+E59+E36</f>
        <v>52620</v>
      </c>
      <c r="F81" s="17">
        <f t="shared" ref="F81:I81" si="5">F80+F75+F69+F59+F36</f>
        <v>1200</v>
      </c>
      <c r="G81" s="17">
        <f t="shared" si="5"/>
        <v>20180</v>
      </c>
      <c r="H81" s="17">
        <f t="shared" si="5"/>
        <v>23160</v>
      </c>
      <c r="I81" s="17">
        <f t="shared" si="5"/>
        <v>8080</v>
      </c>
      <c r="J81" s="10"/>
      <c r="K81" s="11"/>
    </row>
    <row r="82" spans="1:11" x14ac:dyDescent="0.25">
      <c r="A82" s="48" t="s">
        <v>52</v>
      </c>
      <c r="B82" s="49"/>
      <c r="C82" s="49"/>
      <c r="D82" s="49"/>
      <c r="E82" s="49"/>
      <c r="F82" s="49"/>
      <c r="G82" s="49"/>
      <c r="H82" s="49"/>
      <c r="I82" s="49"/>
      <c r="J82" s="49"/>
      <c r="K82" s="50"/>
    </row>
    <row r="83" spans="1:11" ht="31.5" customHeight="1" x14ac:dyDescent="0.25">
      <c r="A83" s="67" t="s">
        <v>22</v>
      </c>
      <c r="B83" s="38" t="s">
        <v>131</v>
      </c>
      <c r="C83" s="1">
        <v>16</v>
      </c>
      <c r="D83" s="1" t="s">
        <v>9</v>
      </c>
      <c r="E83" s="1">
        <v>1700</v>
      </c>
      <c r="F83" s="1">
        <v>1700</v>
      </c>
      <c r="G83" s="1"/>
      <c r="H83" s="1"/>
      <c r="I83" s="26"/>
      <c r="J83" s="1" t="s">
        <v>153</v>
      </c>
      <c r="K83" s="1"/>
    </row>
    <row r="84" spans="1:11" ht="31.5" x14ac:dyDescent="0.25">
      <c r="A84" s="68"/>
      <c r="B84" s="38" t="s">
        <v>132</v>
      </c>
      <c r="C84" s="8">
        <v>2</v>
      </c>
      <c r="D84" s="1" t="s">
        <v>9</v>
      </c>
      <c r="E84" s="8">
        <v>200</v>
      </c>
      <c r="F84" s="8">
        <v>200</v>
      </c>
      <c r="G84" s="8"/>
      <c r="H84" s="8"/>
      <c r="I84" s="26"/>
      <c r="J84" s="1" t="s">
        <v>153</v>
      </c>
      <c r="K84" s="8"/>
    </row>
    <row r="85" spans="1:11" ht="31.5" x14ac:dyDescent="0.25">
      <c r="A85" s="68"/>
      <c r="B85" s="38" t="s">
        <v>133</v>
      </c>
      <c r="C85" s="8">
        <v>1</v>
      </c>
      <c r="D85" s="1" t="s">
        <v>9</v>
      </c>
      <c r="E85" s="8">
        <v>100</v>
      </c>
      <c r="F85" s="8">
        <v>100</v>
      </c>
      <c r="G85" s="8"/>
      <c r="H85" s="8"/>
      <c r="I85" s="26"/>
      <c r="J85" s="1" t="s">
        <v>153</v>
      </c>
      <c r="K85" s="8"/>
    </row>
    <row r="86" spans="1:11" ht="31.5" x14ac:dyDescent="0.25">
      <c r="A86" s="69"/>
      <c r="B86" s="1" t="s">
        <v>134</v>
      </c>
      <c r="C86" s="8">
        <v>3</v>
      </c>
      <c r="D86" s="1" t="s">
        <v>9</v>
      </c>
      <c r="E86" s="8">
        <v>300</v>
      </c>
      <c r="F86" s="8">
        <v>300</v>
      </c>
      <c r="G86" s="8"/>
      <c r="H86" s="8"/>
      <c r="I86" s="26"/>
      <c r="J86" s="1" t="s">
        <v>153</v>
      </c>
      <c r="K86" s="8"/>
    </row>
    <row r="87" spans="1:11" ht="31.5" x14ac:dyDescent="0.25">
      <c r="A87" s="1" t="s">
        <v>23</v>
      </c>
      <c r="B87" s="8" t="s">
        <v>135</v>
      </c>
      <c r="C87" s="8">
        <v>1</v>
      </c>
      <c r="D87" s="8" t="s">
        <v>9</v>
      </c>
      <c r="E87" s="8">
        <v>100</v>
      </c>
      <c r="F87" s="8">
        <v>100</v>
      </c>
      <c r="G87" s="8"/>
      <c r="H87" s="8"/>
      <c r="I87" s="26"/>
      <c r="J87" s="1" t="s">
        <v>153</v>
      </c>
      <c r="K87" s="8"/>
    </row>
    <row r="88" spans="1:11" ht="16.5" thickBot="1" x14ac:dyDescent="0.3">
      <c r="A88" s="18" t="s">
        <v>39</v>
      </c>
      <c r="B88" s="8"/>
      <c r="C88" s="8"/>
      <c r="D88" s="8"/>
      <c r="E88" s="8">
        <v>0</v>
      </c>
      <c r="F88" s="8"/>
      <c r="G88" s="8"/>
      <c r="H88" s="8"/>
      <c r="I88" s="8"/>
      <c r="J88" s="8"/>
      <c r="K88" s="8"/>
    </row>
    <row r="89" spans="1:11" ht="16.5" thickBot="1" x14ac:dyDescent="0.3">
      <c r="A89" s="46" t="s">
        <v>25</v>
      </c>
      <c r="B89" s="45"/>
      <c r="C89" s="45"/>
      <c r="D89" s="47"/>
      <c r="E89" s="17">
        <f>SUM(E83:E87)</f>
        <v>2400</v>
      </c>
      <c r="F89" s="17">
        <f t="shared" ref="F89:I89" si="6">SUM(F83:F87)</f>
        <v>2400</v>
      </c>
      <c r="G89" s="17">
        <f t="shared" si="6"/>
        <v>0</v>
      </c>
      <c r="H89" s="17">
        <f t="shared" si="6"/>
        <v>0</v>
      </c>
      <c r="I89" s="17">
        <f t="shared" si="6"/>
        <v>0</v>
      </c>
      <c r="J89" s="10"/>
      <c r="K89" s="11"/>
    </row>
    <row r="90" spans="1:11" x14ac:dyDescent="0.25">
      <c r="A90" s="48" t="s">
        <v>54</v>
      </c>
      <c r="B90" s="49"/>
      <c r="C90" s="49"/>
      <c r="D90" s="49"/>
      <c r="E90" s="49"/>
      <c r="F90" s="49"/>
      <c r="G90" s="49"/>
      <c r="H90" s="49"/>
      <c r="I90" s="49"/>
      <c r="J90" s="49"/>
      <c r="K90" s="50"/>
    </row>
    <row r="91" spans="1:11" ht="31.5" x14ac:dyDescent="0.25">
      <c r="A91" s="1" t="s">
        <v>40</v>
      </c>
      <c r="B91" s="1"/>
      <c r="C91" s="1"/>
      <c r="D91" s="1" t="s">
        <v>9</v>
      </c>
      <c r="E91" s="1">
        <v>0</v>
      </c>
      <c r="F91" s="1"/>
      <c r="G91" s="1"/>
      <c r="H91" s="1"/>
      <c r="I91" s="1"/>
      <c r="J91" s="1"/>
      <c r="K91" s="1"/>
    </row>
    <row r="92" spans="1:11" x14ac:dyDescent="0.25">
      <c r="A92" s="1" t="s">
        <v>41</v>
      </c>
      <c r="B92" s="1"/>
      <c r="C92" s="1"/>
      <c r="D92" s="1" t="s">
        <v>9</v>
      </c>
      <c r="E92" s="1">
        <v>0</v>
      </c>
      <c r="F92" s="1"/>
      <c r="G92" s="1"/>
      <c r="H92" s="1"/>
      <c r="I92" s="26"/>
      <c r="J92" s="1"/>
      <c r="K92" s="1"/>
    </row>
    <row r="93" spans="1:11" x14ac:dyDescent="0.25">
      <c r="A93" s="1" t="s">
        <v>53</v>
      </c>
      <c r="B93" s="1"/>
      <c r="C93" s="1"/>
      <c r="D93" s="1" t="s">
        <v>9</v>
      </c>
      <c r="E93" s="1">
        <v>0</v>
      </c>
      <c r="F93" s="1"/>
      <c r="G93" s="1"/>
      <c r="H93" s="1"/>
      <c r="I93" s="26"/>
      <c r="J93" s="1"/>
      <c r="K93" s="1"/>
    </row>
    <row r="94" spans="1:11" x14ac:dyDescent="0.25">
      <c r="A94" s="8" t="s">
        <v>42</v>
      </c>
      <c r="B94" s="8"/>
      <c r="C94" s="8"/>
      <c r="D94" s="8" t="s">
        <v>9</v>
      </c>
      <c r="E94" s="8">
        <v>0</v>
      </c>
      <c r="F94" s="8"/>
      <c r="G94" s="8"/>
      <c r="H94" s="8"/>
      <c r="I94" s="8"/>
      <c r="J94" s="8"/>
      <c r="K94" s="8"/>
    </row>
    <row r="95" spans="1:11" x14ac:dyDescent="0.25">
      <c r="A95" s="4" t="s">
        <v>39</v>
      </c>
      <c r="B95" s="1"/>
      <c r="C95" s="1"/>
      <c r="D95" s="1"/>
      <c r="E95" s="1">
        <v>0</v>
      </c>
      <c r="F95" s="1"/>
      <c r="G95" s="1"/>
      <c r="H95" s="1"/>
      <c r="I95" s="1"/>
      <c r="J95" s="1"/>
      <c r="K95" s="1"/>
    </row>
    <row r="96" spans="1:11" ht="16.5" thickBot="1" x14ac:dyDescent="0.3">
      <c r="A96" s="51" t="s">
        <v>26</v>
      </c>
      <c r="B96" s="52"/>
      <c r="C96" s="52"/>
      <c r="D96" s="53"/>
      <c r="E96" s="19">
        <f>SUM(E91:E95)</f>
        <v>0</v>
      </c>
      <c r="F96" s="19">
        <f t="shared" ref="F96:I96" si="7">SUM(F91:F95)</f>
        <v>0</v>
      </c>
      <c r="G96" s="19">
        <f t="shared" si="7"/>
        <v>0</v>
      </c>
      <c r="H96" s="19">
        <f t="shared" si="7"/>
        <v>0</v>
      </c>
      <c r="I96" s="19">
        <f t="shared" si="7"/>
        <v>0</v>
      </c>
      <c r="J96" s="15"/>
      <c r="K96" s="16"/>
    </row>
    <row r="97" spans="1:11" x14ac:dyDescent="0.25">
      <c r="A97" s="54" t="s">
        <v>55</v>
      </c>
      <c r="B97" s="55"/>
      <c r="C97" s="55"/>
      <c r="D97" s="55"/>
      <c r="E97" s="55"/>
      <c r="F97" s="55"/>
      <c r="G97" s="55"/>
      <c r="H97" s="55"/>
      <c r="I97" s="55"/>
      <c r="J97" s="55"/>
      <c r="K97" s="56"/>
    </row>
    <row r="98" spans="1:11" ht="31.5" x14ac:dyDescent="0.25">
      <c r="A98" s="70" t="s">
        <v>27</v>
      </c>
      <c r="B98" s="38" t="s">
        <v>136</v>
      </c>
      <c r="C98" s="1">
        <v>10</v>
      </c>
      <c r="D98" s="1" t="s">
        <v>8</v>
      </c>
      <c r="E98" s="1">
        <v>750</v>
      </c>
      <c r="F98" s="1"/>
      <c r="G98" s="1">
        <v>750</v>
      </c>
      <c r="H98" s="1"/>
      <c r="I98" s="1"/>
      <c r="J98" s="1" t="s">
        <v>153</v>
      </c>
      <c r="K98" s="1"/>
    </row>
    <row r="99" spans="1:11" ht="31.5" x14ac:dyDescent="0.25">
      <c r="A99" s="71"/>
      <c r="B99" s="1" t="s">
        <v>137</v>
      </c>
      <c r="C99" s="1">
        <v>10</v>
      </c>
      <c r="D99" s="1" t="s">
        <v>8</v>
      </c>
      <c r="E99" s="1">
        <v>750</v>
      </c>
      <c r="F99" s="1"/>
      <c r="G99" s="1">
        <v>750</v>
      </c>
      <c r="H99" s="1"/>
      <c r="I99" s="1"/>
      <c r="J99" s="1" t="s">
        <v>153</v>
      </c>
      <c r="K99" s="1"/>
    </row>
    <row r="100" spans="1:11" x14ac:dyDescent="0.25">
      <c r="A100" s="1" t="s">
        <v>28</v>
      </c>
      <c r="B100" s="1"/>
      <c r="C100" s="1"/>
      <c r="D100" s="1" t="s">
        <v>29</v>
      </c>
      <c r="E100" s="1">
        <v>0</v>
      </c>
      <c r="F100" s="1"/>
      <c r="G100" s="1"/>
      <c r="H100" s="1"/>
      <c r="I100" s="1"/>
      <c r="J100" s="1"/>
      <c r="K100" s="1"/>
    </row>
    <row r="101" spans="1:11" ht="31.5" x14ac:dyDescent="0.25">
      <c r="A101" s="73" t="s">
        <v>30</v>
      </c>
      <c r="B101" s="1" t="s">
        <v>155</v>
      </c>
      <c r="C101" s="1">
        <v>4</v>
      </c>
      <c r="D101" s="1" t="s">
        <v>9</v>
      </c>
      <c r="E101" s="1">
        <v>2240</v>
      </c>
      <c r="F101" s="1"/>
      <c r="G101" s="1"/>
      <c r="H101" s="1"/>
      <c r="I101" s="1"/>
      <c r="J101" s="1"/>
      <c r="K101" s="1"/>
    </row>
    <row r="102" spans="1:11" ht="31.5" x14ac:dyDescent="0.25">
      <c r="A102" s="74"/>
      <c r="B102" s="1" t="s">
        <v>138</v>
      </c>
      <c r="C102" s="1">
        <v>1</v>
      </c>
      <c r="D102" s="1" t="s">
        <v>9</v>
      </c>
      <c r="E102" s="1">
        <v>560</v>
      </c>
      <c r="F102" s="1">
        <v>560</v>
      </c>
      <c r="G102" s="1"/>
      <c r="H102" s="1"/>
      <c r="I102" s="1"/>
      <c r="J102" s="1" t="s">
        <v>153</v>
      </c>
      <c r="K102" s="1"/>
    </row>
    <row r="103" spans="1:11" ht="31.5" x14ac:dyDescent="0.25">
      <c r="A103" s="70" t="s">
        <v>157</v>
      </c>
      <c r="B103" s="1" t="s">
        <v>139</v>
      </c>
      <c r="C103" s="1">
        <v>1036.98</v>
      </c>
      <c r="D103" s="1" t="s">
        <v>29</v>
      </c>
      <c r="E103" s="1">
        <v>25540</v>
      </c>
      <c r="F103" s="1">
        <v>25540</v>
      </c>
      <c r="G103" s="1"/>
      <c r="H103" s="1"/>
      <c r="I103" s="1"/>
      <c r="J103" s="1" t="s">
        <v>153</v>
      </c>
      <c r="K103" s="1"/>
    </row>
    <row r="104" spans="1:11" ht="31.5" x14ac:dyDescent="0.25">
      <c r="A104" s="72"/>
      <c r="B104" s="1" t="s">
        <v>140</v>
      </c>
      <c r="C104" s="1">
        <v>978.6</v>
      </c>
      <c r="D104" s="1" t="s">
        <v>29</v>
      </c>
      <c r="E104" s="2">
        <v>24740</v>
      </c>
      <c r="F104" s="1"/>
      <c r="G104" s="1">
        <v>24740</v>
      </c>
      <c r="H104" s="1"/>
      <c r="I104" s="1"/>
      <c r="J104" s="1" t="s">
        <v>153</v>
      </c>
      <c r="K104" s="1"/>
    </row>
    <row r="105" spans="1:11" ht="31.5" x14ac:dyDescent="0.25">
      <c r="A105" s="72"/>
      <c r="B105" s="1" t="s">
        <v>141</v>
      </c>
      <c r="C105" s="1">
        <v>978.6</v>
      </c>
      <c r="D105" s="1" t="s">
        <v>29</v>
      </c>
      <c r="E105" s="1">
        <v>24740</v>
      </c>
      <c r="F105" s="1"/>
      <c r="G105" s="1">
        <v>24740</v>
      </c>
      <c r="H105" s="1"/>
      <c r="I105" s="1"/>
      <c r="J105" s="1" t="s">
        <v>153</v>
      </c>
      <c r="K105" s="1"/>
    </row>
    <row r="106" spans="1:11" ht="31.5" x14ac:dyDescent="0.25">
      <c r="A106" s="71"/>
      <c r="B106" s="1" t="s">
        <v>142</v>
      </c>
      <c r="C106" s="1">
        <v>1036.98</v>
      </c>
      <c r="D106" s="1" t="s">
        <v>29</v>
      </c>
      <c r="E106" s="1">
        <v>25540</v>
      </c>
      <c r="F106" s="1"/>
      <c r="G106" s="1"/>
      <c r="H106" s="1">
        <v>25540</v>
      </c>
      <c r="I106" s="1"/>
      <c r="J106" s="1" t="s">
        <v>153</v>
      </c>
      <c r="K106" s="1"/>
    </row>
    <row r="107" spans="1:11" ht="31.5" x14ac:dyDescent="0.25">
      <c r="A107" s="70" t="s">
        <v>31</v>
      </c>
      <c r="B107" s="1" t="s">
        <v>147</v>
      </c>
      <c r="C107" s="1">
        <v>3</v>
      </c>
      <c r="D107" s="1" t="s">
        <v>9</v>
      </c>
      <c r="E107" s="1">
        <v>1500</v>
      </c>
      <c r="F107" s="1">
        <v>1500</v>
      </c>
      <c r="G107" s="1"/>
      <c r="H107" s="1"/>
      <c r="I107" s="1"/>
      <c r="J107" s="1" t="s">
        <v>153</v>
      </c>
      <c r="K107" s="1"/>
    </row>
    <row r="108" spans="1:11" ht="31.5" x14ac:dyDescent="0.25">
      <c r="A108" s="72"/>
      <c r="B108" s="1" t="s">
        <v>113</v>
      </c>
      <c r="C108" s="1">
        <v>1</v>
      </c>
      <c r="D108" s="1" t="s">
        <v>9</v>
      </c>
      <c r="E108" s="1">
        <v>500</v>
      </c>
      <c r="F108" s="1"/>
      <c r="G108" s="1">
        <v>500</v>
      </c>
      <c r="H108" s="1"/>
      <c r="I108" s="1"/>
      <c r="J108" s="1" t="s">
        <v>153</v>
      </c>
      <c r="K108" s="1"/>
    </row>
    <row r="109" spans="1:11" ht="31.5" x14ac:dyDescent="0.25">
      <c r="A109" s="72"/>
      <c r="B109" s="1" t="s">
        <v>143</v>
      </c>
      <c r="C109" s="1">
        <v>1</v>
      </c>
      <c r="D109" s="1" t="s">
        <v>9</v>
      </c>
      <c r="E109" s="1">
        <v>500</v>
      </c>
      <c r="F109" s="1"/>
      <c r="G109" s="1">
        <v>500</v>
      </c>
      <c r="H109" s="1"/>
      <c r="I109" s="1"/>
      <c r="J109" s="1" t="s">
        <v>153</v>
      </c>
      <c r="K109" s="1"/>
    </row>
    <row r="110" spans="1:11" ht="31.5" x14ac:dyDescent="0.25">
      <c r="A110" s="72"/>
      <c r="B110" s="1" t="s">
        <v>141</v>
      </c>
      <c r="C110" s="1">
        <v>1</v>
      </c>
      <c r="D110" s="1" t="s">
        <v>9</v>
      </c>
      <c r="E110" s="1">
        <v>500</v>
      </c>
      <c r="F110" s="1"/>
      <c r="G110" s="1">
        <v>500</v>
      </c>
      <c r="H110" s="1"/>
      <c r="I110" s="1"/>
      <c r="J110" s="1" t="s">
        <v>153</v>
      </c>
      <c r="K110" s="1"/>
    </row>
    <row r="111" spans="1:11" ht="31.5" x14ac:dyDescent="0.25">
      <c r="A111" s="72"/>
      <c r="B111" s="1" t="s">
        <v>144</v>
      </c>
      <c r="C111" s="1">
        <v>1</v>
      </c>
      <c r="D111" s="1" t="s">
        <v>9</v>
      </c>
      <c r="E111" s="1">
        <v>500</v>
      </c>
      <c r="F111" s="1"/>
      <c r="G111" s="1">
        <v>500</v>
      </c>
      <c r="H111" s="1"/>
      <c r="I111" s="1"/>
      <c r="J111" s="1" t="s">
        <v>153</v>
      </c>
      <c r="K111" s="1"/>
    </row>
    <row r="112" spans="1:11" ht="31.5" x14ac:dyDescent="0.25">
      <c r="A112" s="72"/>
      <c r="B112" s="1" t="s">
        <v>145</v>
      </c>
      <c r="C112" s="1">
        <v>1</v>
      </c>
      <c r="D112" s="1" t="s">
        <v>9</v>
      </c>
      <c r="E112" s="1">
        <v>500</v>
      </c>
      <c r="F112" s="1"/>
      <c r="G112" s="1"/>
      <c r="H112" s="1">
        <v>500</v>
      </c>
      <c r="I112" s="1"/>
      <c r="J112" s="1" t="s">
        <v>153</v>
      </c>
      <c r="K112" s="1"/>
    </row>
    <row r="113" spans="1:11" ht="31.5" x14ac:dyDescent="0.25">
      <c r="A113" s="72"/>
      <c r="B113" s="1" t="s">
        <v>146</v>
      </c>
      <c r="C113" s="1">
        <v>1</v>
      </c>
      <c r="D113" s="1" t="s">
        <v>9</v>
      </c>
      <c r="E113" s="1">
        <v>500</v>
      </c>
      <c r="F113" s="1"/>
      <c r="G113" s="1"/>
      <c r="H113" s="1">
        <v>500</v>
      </c>
      <c r="I113" s="1"/>
      <c r="J113" s="1" t="s">
        <v>153</v>
      </c>
      <c r="K113" s="1"/>
    </row>
    <row r="114" spans="1:11" ht="31.5" x14ac:dyDescent="0.25">
      <c r="A114" s="71"/>
      <c r="B114" s="1" t="s">
        <v>126</v>
      </c>
      <c r="C114" s="1">
        <v>1</v>
      </c>
      <c r="D114" s="1" t="s">
        <v>9</v>
      </c>
      <c r="E114" s="1">
        <v>500</v>
      </c>
      <c r="F114" s="1"/>
      <c r="G114" s="1"/>
      <c r="H114" s="1"/>
      <c r="I114" s="1">
        <v>500</v>
      </c>
      <c r="J114" s="1" t="s">
        <v>153</v>
      </c>
      <c r="K114" s="1"/>
    </row>
    <row r="115" spans="1:11" ht="31.5" x14ac:dyDescent="0.25">
      <c r="A115" s="1" t="s">
        <v>32</v>
      </c>
      <c r="B115" s="1" t="s">
        <v>115</v>
      </c>
      <c r="C115" s="1">
        <v>1</v>
      </c>
      <c r="D115" s="1" t="s">
        <v>9</v>
      </c>
      <c r="E115" s="1">
        <v>1200</v>
      </c>
      <c r="F115" s="1"/>
      <c r="G115" s="1">
        <v>1200</v>
      </c>
      <c r="H115" s="1"/>
      <c r="I115" s="1"/>
      <c r="J115" s="1" t="s">
        <v>153</v>
      </c>
      <c r="K115" s="1"/>
    </row>
    <row r="116" spans="1:11" ht="31.5" x14ac:dyDescent="0.25">
      <c r="A116" s="70" t="s">
        <v>33</v>
      </c>
      <c r="B116" s="1" t="s">
        <v>148</v>
      </c>
      <c r="C116" s="1">
        <v>58</v>
      </c>
      <c r="D116" s="1" t="s">
        <v>29</v>
      </c>
      <c r="E116" s="1">
        <v>3600</v>
      </c>
      <c r="F116" s="1">
        <v>3600</v>
      </c>
      <c r="G116" s="1"/>
      <c r="H116" s="1"/>
      <c r="I116" s="1"/>
      <c r="J116" s="1" t="s">
        <v>153</v>
      </c>
      <c r="K116" s="1"/>
    </row>
    <row r="117" spans="1:11" ht="31.5" x14ac:dyDescent="0.25">
      <c r="A117" s="72"/>
      <c r="B117" s="1" t="s">
        <v>140</v>
      </c>
      <c r="C117" s="1">
        <v>89.6</v>
      </c>
      <c r="D117" s="1" t="s">
        <v>29</v>
      </c>
      <c r="E117" s="1">
        <v>7270</v>
      </c>
      <c r="F117" s="1">
        <v>7270</v>
      </c>
      <c r="G117" s="1"/>
      <c r="H117" s="1"/>
      <c r="I117" s="1"/>
      <c r="J117" s="1" t="s">
        <v>153</v>
      </c>
      <c r="K117" s="1"/>
    </row>
    <row r="118" spans="1:11" ht="31.5" x14ac:dyDescent="0.25">
      <c r="A118" s="72"/>
      <c r="B118" s="1" t="s">
        <v>141</v>
      </c>
      <c r="C118" s="1">
        <v>89.6</v>
      </c>
      <c r="D118" s="1" t="s">
        <v>29</v>
      </c>
      <c r="E118" s="1">
        <v>6290</v>
      </c>
      <c r="F118" s="1">
        <v>6290</v>
      </c>
      <c r="G118" s="1"/>
      <c r="H118" s="1"/>
      <c r="I118" s="1"/>
      <c r="J118" s="1" t="s">
        <v>153</v>
      </c>
      <c r="K118" s="1"/>
    </row>
    <row r="119" spans="1:11" ht="31.5" x14ac:dyDescent="0.25">
      <c r="A119" s="72"/>
      <c r="B119" s="1" t="s">
        <v>142</v>
      </c>
      <c r="C119" s="1">
        <v>93.8</v>
      </c>
      <c r="D119" s="1" t="s">
        <v>29</v>
      </c>
      <c r="E119" s="1">
        <v>6350</v>
      </c>
      <c r="F119" s="1"/>
      <c r="G119" s="1">
        <v>6350</v>
      </c>
      <c r="H119" s="1"/>
      <c r="I119" s="1"/>
      <c r="J119" s="1" t="s">
        <v>153</v>
      </c>
      <c r="K119" s="1"/>
    </row>
    <row r="120" spans="1:11" ht="31.5" x14ac:dyDescent="0.25">
      <c r="A120" s="72"/>
      <c r="B120" s="1" t="s">
        <v>149</v>
      </c>
      <c r="C120" s="1">
        <v>83</v>
      </c>
      <c r="D120" s="1" t="s">
        <v>29</v>
      </c>
      <c r="E120" s="1">
        <v>6490</v>
      </c>
      <c r="F120" s="1"/>
      <c r="G120" s="1">
        <v>6490</v>
      </c>
      <c r="H120" s="1"/>
      <c r="I120" s="1"/>
      <c r="J120" s="1" t="s">
        <v>153</v>
      </c>
      <c r="K120" s="1"/>
    </row>
    <row r="121" spans="1:11" ht="31.5" x14ac:dyDescent="0.25">
      <c r="A121" s="72"/>
      <c r="B121" s="1" t="s">
        <v>150</v>
      </c>
      <c r="C121" s="1">
        <v>60</v>
      </c>
      <c r="D121" s="1" t="s">
        <v>29</v>
      </c>
      <c r="E121" s="1">
        <v>4650</v>
      </c>
      <c r="F121" s="1"/>
      <c r="G121" s="1"/>
      <c r="H121" s="1">
        <v>4650</v>
      </c>
      <c r="I121" s="1"/>
      <c r="J121" s="1" t="s">
        <v>153</v>
      </c>
      <c r="K121" s="1"/>
    </row>
    <row r="122" spans="1:11" ht="31.5" x14ac:dyDescent="0.25">
      <c r="A122" s="72"/>
      <c r="B122" s="1" t="s">
        <v>151</v>
      </c>
      <c r="C122" s="1">
        <v>50</v>
      </c>
      <c r="D122" s="1" t="s">
        <v>29</v>
      </c>
      <c r="E122" s="1">
        <v>3850</v>
      </c>
      <c r="F122" s="1"/>
      <c r="G122" s="1"/>
      <c r="H122" s="1">
        <v>3850</v>
      </c>
      <c r="I122" s="1"/>
      <c r="J122" s="1" t="s">
        <v>153</v>
      </c>
      <c r="K122" s="1"/>
    </row>
    <row r="123" spans="1:11" ht="31.5" x14ac:dyDescent="0.25">
      <c r="A123" s="71"/>
      <c r="B123" s="1" t="s">
        <v>152</v>
      </c>
      <c r="C123" s="1">
        <v>72</v>
      </c>
      <c r="D123" s="1" t="s">
        <v>29</v>
      </c>
      <c r="E123" s="1">
        <v>5520</v>
      </c>
      <c r="F123" s="1"/>
      <c r="G123" s="1"/>
      <c r="H123" s="1"/>
      <c r="I123" s="40">
        <v>5520</v>
      </c>
      <c r="J123" s="1" t="s">
        <v>153</v>
      </c>
      <c r="K123" s="1"/>
    </row>
    <row r="124" spans="1:11" x14ac:dyDescent="0.25">
      <c r="A124" s="1" t="s">
        <v>34</v>
      </c>
      <c r="B124" s="1"/>
      <c r="C124" s="1"/>
      <c r="D124" s="1" t="s">
        <v>9</v>
      </c>
      <c r="E124" s="1">
        <v>0</v>
      </c>
      <c r="F124" s="1"/>
      <c r="G124" s="1"/>
      <c r="H124" s="1"/>
      <c r="I124" s="26"/>
      <c r="J124" s="1"/>
      <c r="K124" s="1"/>
    </row>
    <row r="125" spans="1:11" ht="28.5" customHeight="1" x14ac:dyDescent="0.25">
      <c r="A125" s="1" t="s">
        <v>37</v>
      </c>
      <c r="B125" s="1" t="s">
        <v>156</v>
      </c>
      <c r="C125" s="1">
        <v>3</v>
      </c>
      <c r="D125" s="1" t="s">
        <v>9</v>
      </c>
      <c r="E125" s="1">
        <v>1200</v>
      </c>
      <c r="F125" s="1"/>
      <c r="G125" s="1">
        <v>1200</v>
      </c>
      <c r="H125" s="1"/>
      <c r="I125" s="26"/>
      <c r="J125" s="1"/>
      <c r="K125" s="1"/>
    </row>
    <row r="126" spans="1:11" x14ac:dyDescent="0.25">
      <c r="A126" s="8" t="s">
        <v>36</v>
      </c>
      <c r="B126" s="8"/>
      <c r="C126" s="8"/>
      <c r="D126" s="8" t="s">
        <v>9</v>
      </c>
      <c r="E126" s="8">
        <v>0</v>
      </c>
      <c r="F126" s="8"/>
      <c r="G126" s="8"/>
      <c r="H126" s="8"/>
      <c r="I126" s="8"/>
      <c r="J126" s="8"/>
      <c r="K126" s="8"/>
    </row>
    <row r="127" spans="1:11" ht="16.5" thickBot="1" x14ac:dyDescent="0.3">
      <c r="A127" s="6" t="s">
        <v>39</v>
      </c>
      <c r="B127" s="8"/>
      <c r="C127" s="8"/>
      <c r="D127" s="8"/>
      <c r="E127" s="8">
        <v>0</v>
      </c>
      <c r="F127" s="8"/>
      <c r="G127" s="8"/>
      <c r="H127" s="8"/>
      <c r="I127" s="8"/>
      <c r="J127" s="8"/>
      <c r="K127" s="8"/>
    </row>
    <row r="128" spans="1:11" ht="16.5" thickBot="1" x14ac:dyDescent="0.3">
      <c r="A128" s="46" t="s">
        <v>35</v>
      </c>
      <c r="B128" s="45"/>
      <c r="C128" s="45"/>
      <c r="D128" s="47"/>
      <c r="E128" s="17">
        <f>SUM(E98:E127)</f>
        <v>156280</v>
      </c>
      <c r="F128" s="17">
        <f t="shared" ref="F128:I128" si="8">SUM(F98:F127)</f>
        <v>44760</v>
      </c>
      <c r="G128" s="17">
        <f t="shared" si="8"/>
        <v>68220</v>
      </c>
      <c r="H128" s="17">
        <f t="shared" si="8"/>
        <v>35040</v>
      </c>
      <c r="I128" s="17">
        <f t="shared" si="8"/>
        <v>6020</v>
      </c>
      <c r="J128" s="10"/>
      <c r="K128" s="11"/>
    </row>
    <row r="129" spans="1:11" ht="16.5" thickBot="1" x14ac:dyDescent="0.3">
      <c r="A129" s="45" t="s">
        <v>64</v>
      </c>
      <c r="B129" s="45"/>
      <c r="C129" s="45"/>
      <c r="D129" s="45"/>
      <c r="E129" s="31">
        <v>90557</v>
      </c>
      <c r="F129" s="31"/>
      <c r="G129" s="31"/>
      <c r="H129" s="31"/>
      <c r="I129" s="31"/>
      <c r="J129" s="15"/>
      <c r="K129" s="16"/>
    </row>
    <row r="130" spans="1:11" ht="16.5" thickBot="1" x14ac:dyDescent="0.3">
      <c r="A130" s="44" t="s">
        <v>38</v>
      </c>
      <c r="B130" s="45"/>
      <c r="C130" s="45"/>
      <c r="D130" s="45"/>
      <c r="E130" s="23">
        <f>E129+E128+E96+E89+E81</f>
        <v>301857</v>
      </c>
      <c r="F130" s="23">
        <f t="shared" ref="F130:I130" si="9">F128+F96+F89+F81</f>
        <v>48360</v>
      </c>
      <c r="G130" s="23">
        <f t="shared" si="9"/>
        <v>88400</v>
      </c>
      <c r="H130" s="23">
        <f t="shared" si="9"/>
        <v>58200</v>
      </c>
      <c r="I130" s="23">
        <f t="shared" si="9"/>
        <v>14100</v>
      </c>
      <c r="J130" s="15"/>
      <c r="K130" s="16"/>
    </row>
    <row r="131" spans="1:11" s="14" customFormat="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</row>
    <row r="132" spans="1:11" s="14" customFormat="1" ht="17.25" customHeight="1" x14ac:dyDescent="0.25">
      <c r="A132" s="41"/>
      <c r="B132" s="41"/>
      <c r="C132" s="41"/>
      <c r="D132" s="41"/>
      <c r="E132" s="41"/>
      <c r="F132" s="13"/>
      <c r="G132" s="13"/>
      <c r="H132" s="13"/>
      <c r="I132" s="13"/>
      <c r="J132" s="13"/>
      <c r="K132" s="13"/>
    </row>
    <row r="133" spans="1:11" s="14" customFormat="1" ht="10.5" customHeight="1" x14ac:dyDescent="0.25">
      <c r="A133" s="41"/>
      <c r="B133" s="41"/>
      <c r="C133" s="37"/>
      <c r="D133" s="37"/>
      <c r="E133" s="37"/>
      <c r="F133" s="13"/>
      <c r="G133" s="13"/>
      <c r="H133" s="13"/>
      <c r="I133" s="13"/>
      <c r="J133" s="13"/>
      <c r="K133" s="13"/>
    </row>
    <row r="134" spans="1:11" s="14" customFormat="1" ht="40.5" hidden="1" customHeight="1" x14ac:dyDescent="0.25">
      <c r="A134" s="41"/>
      <c r="B134" s="41"/>
      <c r="C134" s="41"/>
      <c r="D134" s="41"/>
      <c r="E134" s="41"/>
      <c r="F134" s="13"/>
      <c r="G134" s="13"/>
      <c r="H134" s="13"/>
      <c r="I134" s="13"/>
      <c r="J134" s="13"/>
      <c r="K134" s="13"/>
    </row>
    <row r="135" spans="1:11" s="14" customFormat="1" x14ac:dyDescent="0.25">
      <c r="A135" s="41"/>
      <c r="B135" s="41"/>
      <c r="C135" s="41"/>
      <c r="D135" s="41"/>
      <c r="E135" s="13"/>
      <c r="F135" s="13"/>
      <c r="G135" s="13"/>
      <c r="H135" s="13"/>
      <c r="I135" s="13"/>
      <c r="J135" s="13"/>
      <c r="K135" s="13"/>
    </row>
    <row r="136" spans="1:11" s="14" customFormat="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</row>
    <row r="137" spans="1:11" s="14" customFormat="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</row>
    <row r="138" spans="1:11" s="14" customFormat="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</row>
    <row r="139" spans="1:11" s="14" customFormat="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</row>
    <row r="140" spans="1:11" s="14" customFormat="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</row>
    <row r="141" spans="1:11" s="14" customFormat="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</row>
    <row r="142" spans="1:11" s="14" customFormat="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s="14" customFormat="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s="14" customFormat="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</row>
    <row r="145" spans="1:11" s="14" customFormat="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</row>
    <row r="146" spans="1:11" s="14" customFormat="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</row>
    <row r="147" spans="1:11" s="14" customFormat="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</row>
    <row r="148" spans="1:11" s="14" customFormat="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</row>
    <row r="149" spans="1:11" s="14" customFormat="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</row>
    <row r="150" spans="1:11" s="14" customFormat="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</row>
    <row r="151" spans="1:11" s="14" customForma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s="14" customForma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s="14" customFormat="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</row>
    <row r="154" spans="1:11" s="14" customFormat="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</row>
    <row r="155" spans="1:11" s="14" customFormat="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</row>
    <row r="156" spans="1:11" s="14" customFormat="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</row>
    <row r="157" spans="1:11" s="14" customFormat="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</row>
    <row r="158" spans="1:11" s="14" customFormat="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</row>
    <row r="159" spans="1:11" s="14" customFormat="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s="14" customFormat="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s="14" customFormat="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</row>
    <row r="162" spans="1:11" s="14" customFormat="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</row>
    <row r="163" spans="1:11" s="14" customFormat="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</row>
    <row r="164" spans="1:11" s="14" customFormat="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</row>
    <row r="165" spans="1:11" s="14" customFormat="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1" s="14" customFormat="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</row>
    <row r="167" spans="1:11" s="14" customFormat="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</row>
    <row r="168" spans="1:11" s="14" customFormat="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</row>
    <row r="169" spans="1:11" s="14" customFormat="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</row>
    <row r="170" spans="1:11" s="14" customFormat="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s="14" customFormat="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s="14" customFormat="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</row>
    <row r="173" spans="1:11" s="14" customFormat="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</row>
    <row r="174" spans="1:11" s="14" customFormat="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</row>
    <row r="175" spans="1:11" s="14" customFormat="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</row>
    <row r="176" spans="1:11" s="14" customFormat="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</row>
    <row r="177" spans="1:11" s="14" customFormat="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</row>
    <row r="178" spans="1:11" s="14" customFormat="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</row>
    <row r="179" spans="1:11" s="14" customFormat="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</row>
    <row r="180" spans="1:11" s="14" customFormat="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</row>
    <row r="181" spans="1:11" s="14" customFormat="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</row>
    <row r="182" spans="1:11" s="14" customFormat="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</row>
    <row r="183" spans="1:11" s="14" customFormat="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</row>
    <row r="184" spans="1:11" s="14" customFormat="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</row>
    <row r="185" spans="1:11" s="14" customFormat="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</row>
    <row r="186" spans="1:11" s="14" customFormat="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s="14" customFormat="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s="14" customFormat="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</row>
    <row r="189" spans="1:11" s="14" customFormat="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</row>
    <row r="190" spans="1:11" s="14" customFormat="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</row>
    <row r="191" spans="1:11" s="14" customFormat="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</row>
    <row r="192" spans="1:11" s="14" customFormat="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</row>
    <row r="193" spans="1:11" s="14" customFormat="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</row>
    <row r="194" spans="1:11" s="14" customFormat="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s="14" customFormat="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s="14" customForma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</row>
    <row r="197" spans="1:11" s="14" customFormat="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</row>
    <row r="198" spans="1:11" s="14" customFormat="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</row>
    <row r="199" spans="1:11" s="14" customFormat="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</row>
    <row r="200" spans="1:11" s="14" customFormat="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</row>
    <row r="201" spans="1:11" s="14" customFormat="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</row>
    <row r="202" spans="1:11" s="14" customFormat="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</row>
    <row r="203" spans="1:11" s="14" customFormat="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</row>
    <row r="204" spans="1:11" s="14" customFormat="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s="14" customFormat="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s="14" customForma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</row>
    <row r="207" spans="1:11" s="14" customFormat="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</row>
    <row r="208" spans="1:11" s="14" customFormat="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</row>
    <row r="209" spans="1:11" s="14" customFormat="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</row>
    <row r="210" spans="1:11" s="14" customFormat="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</row>
    <row r="211" spans="1:11" s="14" customFormat="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</row>
    <row r="212" spans="1:11" s="14" customFormat="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s="14" customFormat="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s="14" customFormat="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</row>
    <row r="215" spans="1:11" s="14" customFormat="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</row>
    <row r="216" spans="1:11" s="14" customForma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</row>
    <row r="217" spans="1:11" s="14" customForma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</row>
    <row r="218" spans="1:11" s="14" customForma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</row>
    <row r="219" spans="1:11" s="14" customForma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s="14" customForma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s="14" customForma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</row>
    <row r="222" spans="1:11" s="14" customForma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</row>
    <row r="223" spans="1:11" s="14" customForma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</row>
    <row r="224" spans="1:11" s="14" customForma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</row>
    <row r="225" spans="1:11" s="14" customForma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s="14" customForma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s="14" customForma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</row>
    <row r="228" spans="1:11" s="14" customForma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</row>
    <row r="229" spans="1:11" s="14" customForma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</row>
    <row r="230" spans="1:11" s="14" customFormat="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</row>
    <row r="231" spans="1:11" s="14" customFormat="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</row>
    <row r="232" spans="1:11" s="14" customFormat="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</row>
    <row r="233" spans="1:11" s="14" customFormat="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</row>
    <row r="234" spans="1:11" s="14" customFormat="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</row>
    <row r="235" spans="1:11" s="14" customFormat="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</row>
    <row r="236" spans="1:11" s="14" customFormat="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</row>
    <row r="237" spans="1:11" s="14" customFormat="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s="14" customFormat="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s="14" customFormat="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</row>
    <row r="240" spans="1:11" s="14" customFormat="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</row>
    <row r="241" spans="1:11" s="14" customFormat="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</row>
    <row r="242" spans="1:11" s="14" customFormat="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</row>
    <row r="243" spans="1:11" s="14" customFormat="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</row>
    <row r="244" spans="1:11" s="14" customFormat="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</row>
    <row r="245" spans="1:11" s="14" customFormat="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s="14" customFormat="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s="14" customFormat="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</row>
    <row r="248" spans="1:11" s="14" customFormat="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</row>
    <row r="249" spans="1:11" s="14" customForma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</row>
    <row r="250" spans="1:11" s="14" customForma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</row>
    <row r="251" spans="1:11" s="14" customForma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</row>
    <row r="252" spans="1:11" s="14" customForma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</row>
    <row r="253" spans="1:11" s="14" customForma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1:11" s="14" customFormat="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1:11" s="14" customForma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</row>
    <row r="256" spans="1:11" s="14" customForma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</row>
    <row r="257" spans="1:11" s="14" customForma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</row>
    <row r="258" spans="1:11" s="14" customFormat="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</row>
    <row r="259" spans="1:11" s="14" customFormat="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</row>
    <row r="260" spans="1:11" s="14" customFormat="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</row>
    <row r="261" spans="1:11" s="14" customFormat="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</row>
    <row r="262" spans="1:11" s="14" customFormat="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</row>
    <row r="263" spans="1:11" s="14" customFormat="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</row>
    <row r="264" spans="1:11" s="14" customFormat="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 s="14" customFormat="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1:11" s="14" customFormat="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</row>
    <row r="267" spans="1:11" s="14" customFormat="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</row>
    <row r="268" spans="1:11" s="14" customFormat="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</row>
    <row r="269" spans="1:11" s="14" customForma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1:11" s="14" customForma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1:11" s="14" customForma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</row>
    <row r="272" spans="1:11" s="14" customFormat="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</row>
    <row r="273" spans="1:11" s="14" customFormat="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</row>
    <row r="274" spans="1:11" s="14" customFormat="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</row>
    <row r="275" spans="1:11" s="14" customFormat="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</row>
    <row r="276" spans="1:11" s="14" customFormat="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</row>
    <row r="277" spans="1:11" s="14" customFormat="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</row>
    <row r="278" spans="1:11" s="14" customFormat="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</row>
    <row r="279" spans="1:11" s="14" customFormat="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</row>
    <row r="280" spans="1:11" s="14" customFormat="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</row>
    <row r="281" spans="1:11" s="14" customForma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</row>
    <row r="282" spans="1:11" s="14" customForma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</row>
    <row r="283" spans="1:11" s="14" customForma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</row>
    <row r="284" spans="1:11" s="14" customForma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</row>
    <row r="285" spans="1:11" s="14" customFormat="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1:11" s="14" customFormat="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1:11" s="14" customFormat="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</row>
    <row r="288" spans="1:11" s="14" customFormat="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</row>
    <row r="289" spans="1:11" s="14" customFormat="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</row>
    <row r="290" spans="1:11" s="14" customFormat="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</row>
    <row r="291" spans="1:11" s="14" customFormat="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</row>
    <row r="292" spans="1:11" s="14" customFormat="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</row>
    <row r="293" spans="1:11" s="14" customFormat="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</row>
    <row r="294" spans="1:11" s="14" customFormat="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</row>
    <row r="295" spans="1:11" s="14" customForma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1:11" s="14" customForma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1:11" s="14" customForma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</row>
    <row r="298" spans="1:11" s="14" customForma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</row>
    <row r="299" spans="1:11" s="14" customForma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</row>
    <row r="300" spans="1:11" s="14" customForma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</row>
    <row r="301" spans="1:11" s="14" customForma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</row>
    <row r="302" spans="1:11" s="14" customFormat="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</row>
    <row r="303" spans="1:11" s="14" customFormat="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1:11" s="14" customFormat="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1:11" s="14" customFormat="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</row>
    <row r="306" spans="1:11" s="14" customFormat="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</row>
    <row r="307" spans="1:11" s="14" customFormat="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</row>
    <row r="308" spans="1:11" s="14" customFormat="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1:11" s="14" customFormat="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1:11" s="14" customFormat="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</row>
    <row r="311" spans="1:11" s="14" customFormat="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</row>
    <row r="312" spans="1:11" s="14" customFormat="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</row>
    <row r="313" spans="1:11" s="14" customFormat="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1:11" s="14" customFormat="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1:11" s="14" customFormat="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</row>
    <row r="316" spans="1:11" s="14" customFormat="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</row>
    <row r="317" spans="1:11" s="14" customFormat="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</row>
    <row r="318" spans="1:11" s="14" customFormat="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1:11" s="14" customForma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1:11" s="14" customForma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</row>
    <row r="321" spans="1:11" s="14" customForma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</row>
    <row r="322" spans="1:11" s="14" customForma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</row>
    <row r="323" spans="1:11" s="14" customFormat="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</row>
    <row r="324" spans="1:11" s="14" customFormat="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</row>
    <row r="325" spans="1:11" s="14" customFormat="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</row>
    <row r="326" spans="1:11" s="14" customForma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</row>
    <row r="327" spans="1:11" s="14" customForma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</row>
    <row r="328" spans="1:11" s="14" customForma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</row>
    <row r="329" spans="1:11" s="14" customFormat="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</row>
    <row r="330" spans="1:11" s="14" customFormat="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</row>
    <row r="331" spans="1:11" s="14" customFormat="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</row>
    <row r="332" spans="1:11" s="14" customFormat="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</row>
    <row r="333" spans="1:11" s="14" customFormat="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</row>
    <row r="334" spans="1:11" s="14" customFormat="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</row>
    <row r="335" spans="1:11" s="14" customForma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</row>
    <row r="336" spans="1:11" s="14" customForma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</row>
    <row r="337" spans="1:11" s="14" customForma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</row>
    <row r="338" spans="1:11" s="14" customForma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</row>
    <row r="339" spans="1:11" s="14" customForma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</row>
    <row r="340" spans="1:11" s="14" customForma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</row>
    <row r="341" spans="1:11" s="14" customForma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1:11" s="14" customForma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1:11" s="14" customForma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</row>
    <row r="344" spans="1:11" s="14" customForma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</row>
    <row r="345" spans="1:11" s="14" customForma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</row>
    <row r="346" spans="1:11" s="14" customFormat="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 s="14" customFormat="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 s="14" customFormat="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</row>
    <row r="349" spans="1:11" s="14" customFormat="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</row>
    <row r="350" spans="1:11" s="14" customFormat="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</row>
    <row r="351" spans="1:11" s="14" customFormat="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</row>
    <row r="352" spans="1:11" s="14" customForma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</row>
    <row r="353" spans="1:11" s="14" customFormat="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</row>
    <row r="354" spans="1:11" s="14" customFormat="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</row>
    <row r="355" spans="1:11" s="14" customForma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</row>
    <row r="356" spans="1:11" s="14" customFormat="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</row>
    <row r="357" spans="1:11" s="14" customFormat="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</row>
    <row r="358" spans="1:11" s="14" customFormat="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</row>
    <row r="359" spans="1:11" s="14" customFormat="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</row>
    <row r="360" spans="1:11" s="14" customFormat="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</row>
    <row r="361" spans="1:11" s="14" customFormat="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</row>
    <row r="362" spans="1:11" s="14" customFormat="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</row>
    <row r="363" spans="1:11" s="14" customFormat="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</row>
    <row r="364" spans="1:11" s="14" customFormat="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</row>
    <row r="365" spans="1:11" s="14" customFormat="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</row>
    <row r="366" spans="1:11" s="14" customFormat="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</row>
    <row r="367" spans="1:11" s="14" customFormat="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</row>
    <row r="368" spans="1:11" s="14" customFormat="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</row>
    <row r="369" spans="1:11" s="14" customFormat="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</row>
    <row r="370" spans="1:11" s="14" customFormat="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</row>
    <row r="371" spans="1:11" s="14" customFormat="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</row>
    <row r="372" spans="1:11" s="14" customFormat="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</row>
    <row r="373" spans="1:11" s="14" customFormat="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1:11" s="14" customFormat="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1:11" s="14" customFormat="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</row>
    <row r="376" spans="1:11" s="14" customFormat="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</row>
    <row r="377" spans="1:11" s="14" customFormat="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</row>
    <row r="378" spans="1:11" s="14" customFormat="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</row>
    <row r="379" spans="1:11" s="14" customFormat="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</row>
  </sheetData>
  <mergeCells count="43">
    <mergeCell ref="A83:A86"/>
    <mergeCell ref="A98:A99"/>
    <mergeCell ref="A103:A106"/>
    <mergeCell ref="A107:A114"/>
    <mergeCell ref="A116:A123"/>
    <mergeCell ref="A101:A102"/>
    <mergeCell ref="K13:K14"/>
    <mergeCell ref="A18:A30"/>
    <mergeCell ref="A41:A50"/>
    <mergeCell ref="A52:A57"/>
    <mergeCell ref="A63:A67"/>
    <mergeCell ref="A80:C80"/>
    <mergeCell ref="A128:D128"/>
    <mergeCell ref="A133:B133"/>
    <mergeCell ref="A132:E132"/>
    <mergeCell ref="A11:K11"/>
    <mergeCell ref="A15:K15"/>
    <mergeCell ref="A36:D36"/>
    <mergeCell ref="A59:D59"/>
    <mergeCell ref="A75:D75"/>
    <mergeCell ref="A69:D69"/>
    <mergeCell ref="F13:I13"/>
    <mergeCell ref="A13:A14"/>
    <mergeCell ref="B13:B14"/>
    <mergeCell ref="C13:C14"/>
    <mergeCell ref="D13:D14"/>
    <mergeCell ref="J13:J14"/>
    <mergeCell ref="A135:D135"/>
    <mergeCell ref="J4:K4"/>
    <mergeCell ref="J7:K7"/>
    <mergeCell ref="J9:K9"/>
    <mergeCell ref="B5:C5"/>
    <mergeCell ref="B7:C7"/>
    <mergeCell ref="B9:C9"/>
    <mergeCell ref="A130:D130"/>
    <mergeCell ref="A81:C81"/>
    <mergeCell ref="A82:K82"/>
    <mergeCell ref="A89:D89"/>
    <mergeCell ref="A90:K90"/>
    <mergeCell ref="A96:D96"/>
    <mergeCell ref="A97:K97"/>
    <mergeCell ref="A129:D129"/>
    <mergeCell ref="A134:E134"/>
  </mergeCells>
  <pageMargins left="0.6" right="0.7" top="0.75" bottom="0.75" header="0.3" footer="0.3"/>
  <pageSetup paperSize="9" scale="65" orientation="landscape" horizontalDpi="300" verticalDpi="300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workbookViewId="0">
      <selection activeCell="B15" sqref="B15"/>
    </sheetView>
  </sheetViews>
  <sheetFormatPr defaultRowHeight="15" x14ac:dyDescent="0.25"/>
  <cols>
    <col min="2" max="2" width="45.140625" customWidth="1"/>
    <col min="3" max="3" width="14.5703125" customWidth="1"/>
    <col min="4" max="4" width="3" hidden="1" customWidth="1"/>
    <col min="5" max="5" width="17.5703125" customWidth="1"/>
    <col min="6" max="6" width="13.140625" hidden="1" customWidth="1"/>
  </cols>
  <sheetData>
    <row r="2" spans="1:6" ht="19.5" x14ac:dyDescent="0.3">
      <c r="A2" s="33"/>
      <c r="B2" s="33"/>
      <c r="C2" s="33" t="s">
        <v>98</v>
      </c>
      <c r="D2" s="33"/>
      <c r="E2" s="33"/>
    </row>
    <row r="3" spans="1:6" ht="19.5" x14ac:dyDescent="0.3">
      <c r="A3" s="33"/>
      <c r="B3" s="33"/>
      <c r="C3" s="33"/>
      <c r="D3" s="33"/>
      <c r="E3" s="33"/>
    </row>
    <row r="4" spans="1:6" ht="19.5" x14ac:dyDescent="0.3">
      <c r="A4" s="33" t="s">
        <v>99</v>
      </c>
      <c r="B4" s="33"/>
      <c r="C4" s="33"/>
      <c r="D4" s="33"/>
      <c r="E4" s="33"/>
    </row>
    <row r="5" spans="1:6" ht="19.5" x14ac:dyDescent="0.3">
      <c r="A5" s="33"/>
      <c r="B5" s="33"/>
      <c r="C5" s="33"/>
      <c r="D5" s="33"/>
      <c r="E5" s="33"/>
    </row>
    <row r="6" spans="1:6" ht="312" x14ac:dyDescent="0.3">
      <c r="A6" s="34" t="s">
        <v>66</v>
      </c>
      <c r="B6" s="35" t="s">
        <v>67</v>
      </c>
      <c r="C6" s="35" t="s">
        <v>68</v>
      </c>
      <c r="D6" s="35" t="s">
        <v>69</v>
      </c>
      <c r="E6" s="35" t="s">
        <v>70</v>
      </c>
      <c r="F6" s="32" t="s">
        <v>71</v>
      </c>
    </row>
    <row r="7" spans="1:6" ht="19.5" x14ac:dyDescent="0.3">
      <c r="A7" s="34">
        <v>1</v>
      </c>
      <c r="B7" s="34" t="s">
        <v>72</v>
      </c>
      <c r="C7" s="34">
        <v>134.30000000000001</v>
      </c>
      <c r="D7" s="34">
        <v>162570</v>
      </c>
      <c r="E7" s="34">
        <v>103209</v>
      </c>
      <c r="F7" s="32">
        <v>59361</v>
      </c>
    </row>
    <row r="8" spans="1:6" ht="19.5" x14ac:dyDescent="0.3">
      <c r="A8" s="34">
        <v>2</v>
      </c>
      <c r="B8" s="34" t="s">
        <v>73</v>
      </c>
      <c r="C8" s="34">
        <v>1824.39</v>
      </c>
      <c r="D8" s="34">
        <v>2144710</v>
      </c>
      <c r="E8" s="34">
        <v>1402033</v>
      </c>
      <c r="F8" s="32">
        <v>742677</v>
      </c>
    </row>
    <row r="9" spans="1:6" ht="19.5" x14ac:dyDescent="0.3">
      <c r="A9" s="34">
        <v>3</v>
      </c>
      <c r="B9" s="34" t="s">
        <v>74</v>
      </c>
      <c r="C9" s="34">
        <v>371.22</v>
      </c>
      <c r="D9" s="34">
        <v>738294</v>
      </c>
      <c r="E9" s="34">
        <v>285280</v>
      </c>
      <c r="F9" s="32">
        <v>453014</v>
      </c>
    </row>
    <row r="10" spans="1:6" ht="19.5" x14ac:dyDescent="0.3">
      <c r="A10" s="34">
        <v>4</v>
      </c>
      <c r="B10" s="34" t="s">
        <v>75</v>
      </c>
      <c r="C10" s="75">
        <v>210.66</v>
      </c>
      <c r="D10" s="34">
        <v>600000</v>
      </c>
      <c r="E10" s="34">
        <v>161891</v>
      </c>
      <c r="F10" s="32">
        <v>273639</v>
      </c>
    </row>
    <row r="11" spans="1:6" ht="19.5" x14ac:dyDescent="0.3">
      <c r="A11" s="36" t="s">
        <v>76</v>
      </c>
      <c r="B11" s="34" t="s">
        <v>77</v>
      </c>
      <c r="C11" s="76"/>
      <c r="D11" s="34"/>
      <c r="E11" s="34">
        <v>164470</v>
      </c>
      <c r="F11" s="32"/>
    </row>
    <row r="12" spans="1:6" ht="19.5" x14ac:dyDescent="0.3">
      <c r="A12" s="34">
        <v>5</v>
      </c>
      <c r="B12" s="34" t="s">
        <v>78</v>
      </c>
      <c r="C12" s="34">
        <v>630.11</v>
      </c>
      <c r="D12" s="34">
        <v>530000</v>
      </c>
      <c r="E12" s="34">
        <v>484236</v>
      </c>
      <c r="F12" s="32">
        <v>45764</v>
      </c>
    </row>
    <row r="13" spans="1:6" ht="19.5" x14ac:dyDescent="0.3">
      <c r="A13" s="34">
        <v>6</v>
      </c>
      <c r="B13" s="34" t="s">
        <v>79</v>
      </c>
      <c r="C13" s="34">
        <v>163.38</v>
      </c>
      <c r="D13" s="34">
        <v>623490</v>
      </c>
      <c r="E13" s="34">
        <v>125557</v>
      </c>
      <c r="F13" s="32">
        <v>497933</v>
      </c>
    </row>
    <row r="14" spans="1:6" ht="19.5" x14ac:dyDescent="0.3">
      <c r="A14" s="34">
        <v>7</v>
      </c>
      <c r="B14" s="34" t="s">
        <v>80</v>
      </c>
      <c r="C14" s="34">
        <v>157.9</v>
      </c>
      <c r="D14" s="34">
        <v>157158</v>
      </c>
      <c r="E14" s="34">
        <v>121345</v>
      </c>
      <c r="F14" s="32">
        <v>35813</v>
      </c>
    </row>
    <row r="15" spans="1:6" ht="19.5" x14ac:dyDescent="0.3">
      <c r="A15" s="34">
        <v>8</v>
      </c>
      <c r="B15" s="34" t="s">
        <v>81</v>
      </c>
      <c r="C15" s="34">
        <v>160.19999999999999</v>
      </c>
      <c r="D15" s="34">
        <v>105000</v>
      </c>
      <c r="E15" s="34">
        <v>123113</v>
      </c>
      <c r="F15" s="32">
        <v>-18113</v>
      </c>
    </row>
    <row r="16" spans="1:6" ht="19.5" x14ac:dyDescent="0.3">
      <c r="A16" s="34">
        <v>9</v>
      </c>
      <c r="B16" s="34" t="s">
        <v>82</v>
      </c>
      <c r="C16" s="34">
        <v>201.03</v>
      </c>
      <c r="D16" s="34">
        <v>250000</v>
      </c>
      <c r="E16" s="34">
        <v>154490</v>
      </c>
      <c r="F16" s="32">
        <v>95510</v>
      </c>
    </row>
    <row r="17" spans="1:6" ht="19.5" x14ac:dyDescent="0.3">
      <c r="A17" s="34">
        <v>10</v>
      </c>
      <c r="B17" s="34" t="s">
        <v>83</v>
      </c>
      <c r="C17" s="34">
        <v>243.8</v>
      </c>
      <c r="D17" s="34">
        <v>310000</v>
      </c>
      <c r="E17" s="34">
        <v>187359</v>
      </c>
      <c r="F17" s="32">
        <v>122641</v>
      </c>
    </row>
    <row r="18" spans="1:6" ht="19.5" x14ac:dyDescent="0.3">
      <c r="A18" s="34">
        <v>11</v>
      </c>
      <c r="B18" s="34" t="s">
        <v>84</v>
      </c>
      <c r="C18" s="34">
        <v>1152.3</v>
      </c>
      <c r="D18" s="34">
        <v>2800000</v>
      </c>
      <c r="E18" s="34">
        <v>885536</v>
      </c>
      <c r="F18" s="32">
        <v>1914464</v>
      </c>
    </row>
    <row r="19" spans="1:6" ht="19.5" x14ac:dyDescent="0.3">
      <c r="A19" s="34">
        <v>12</v>
      </c>
      <c r="B19" s="34" t="s">
        <v>85</v>
      </c>
      <c r="C19" s="34">
        <v>1919.71</v>
      </c>
      <c r="D19" s="34">
        <v>1500000</v>
      </c>
      <c r="E19" s="34">
        <v>1475286</v>
      </c>
      <c r="F19" s="32">
        <v>24714</v>
      </c>
    </row>
    <row r="20" spans="1:6" ht="19.5" x14ac:dyDescent="0.3">
      <c r="A20" s="34">
        <v>13</v>
      </c>
      <c r="B20" s="34" t="s">
        <v>86</v>
      </c>
      <c r="C20" s="34">
        <v>215.1</v>
      </c>
      <c r="D20" s="34">
        <v>205000</v>
      </c>
      <c r="E20" s="34">
        <v>165303</v>
      </c>
      <c r="F20" s="32">
        <v>39697</v>
      </c>
    </row>
    <row r="21" spans="1:6" ht="19.5" x14ac:dyDescent="0.3">
      <c r="A21" s="34">
        <v>14</v>
      </c>
      <c r="B21" s="34" t="s">
        <v>87</v>
      </c>
      <c r="C21" s="34">
        <v>240.84</v>
      </c>
      <c r="D21" s="34">
        <v>300000</v>
      </c>
      <c r="E21" s="34">
        <v>185084</v>
      </c>
      <c r="F21" s="32">
        <v>114916</v>
      </c>
    </row>
    <row r="22" spans="1:6" ht="19.5" x14ac:dyDescent="0.3">
      <c r="A22" s="34">
        <v>15</v>
      </c>
      <c r="B22" s="34" t="s">
        <v>88</v>
      </c>
      <c r="C22" s="34">
        <v>692.7</v>
      </c>
      <c r="D22" s="34">
        <v>590000</v>
      </c>
      <c r="E22" s="34">
        <v>532336</v>
      </c>
      <c r="F22" s="32">
        <v>57664</v>
      </c>
    </row>
    <row r="23" spans="1:6" ht="19.5" x14ac:dyDescent="0.3">
      <c r="A23" s="34">
        <v>16</v>
      </c>
      <c r="B23" s="34" t="s">
        <v>89</v>
      </c>
      <c r="C23" s="34">
        <v>994.24</v>
      </c>
      <c r="D23" s="34">
        <v>1200000</v>
      </c>
      <c r="E23" s="34">
        <v>764068</v>
      </c>
      <c r="F23" s="32">
        <v>435932</v>
      </c>
    </row>
    <row r="24" spans="1:6" ht="19.5" x14ac:dyDescent="0.3">
      <c r="A24" s="34">
        <v>17</v>
      </c>
      <c r="B24" s="34" t="s">
        <v>90</v>
      </c>
      <c r="C24" s="34">
        <v>392.79</v>
      </c>
      <c r="D24" s="34">
        <v>411120</v>
      </c>
      <c r="E24" s="34">
        <v>301857</v>
      </c>
      <c r="F24" s="32">
        <v>109263</v>
      </c>
    </row>
    <row r="25" spans="1:6" ht="19.5" x14ac:dyDescent="0.3">
      <c r="A25" s="34">
        <v>18</v>
      </c>
      <c r="B25" s="34" t="s">
        <v>91</v>
      </c>
      <c r="C25" s="34">
        <v>2266.77</v>
      </c>
      <c r="D25" s="34">
        <v>6288013</v>
      </c>
      <c r="E25" s="34">
        <v>1742000</v>
      </c>
      <c r="F25" s="32">
        <v>4546013</v>
      </c>
    </row>
    <row r="26" spans="1:6" ht="19.5" x14ac:dyDescent="0.3">
      <c r="A26" s="34">
        <v>19</v>
      </c>
      <c r="B26" s="34" t="s">
        <v>92</v>
      </c>
      <c r="C26" s="34">
        <v>205.06</v>
      </c>
      <c r="D26" s="34">
        <v>990000</v>
      </c>
      <c r="E26" s="34">
        <v>157587</v>
      </c>
      <c r="F26" s="32">
        <v>832413</v>
      </c>
    </row>
    <row r="27" spans="1:6" ht="19.5" x14ac:dyDescent="0.3">
      <c r="A27" s="34">
        <v>20</v>
      </c>
      <c r="B27" s="34" t="s">
        <v>93</v>
      </c>
      <c r="C27" s="34">
        <v>211.38</v>
      </c>
      <c r="D27" s="34">
        <v>374000</v>
      </c>
      <c r="E27" s="34">
        <v>162444</v>
      </c>
      <c r="F27" s="32">
        <v>211556</v>
      </c>
    </row>
    <row r="28" spans="1:6" ht="19.5" x14ac:dyDescent="0.3">
      <c r="A28" s="34">
        <v>21</v>
      </c>
      <c r="B28" s="34" t="s">
        <v>94</v>
      </c>
      <c r="C28" s="34">
        <v>130.65</v>
      </c>
      <c r="D28" s="34">
        <v>164940</v>
      </c>
      <c r="E28" s="34">
        <v>100404</v>
      </c>
      <c r="F28" s="32">
        <v>64536</v>
      </c>
    </row>
    <row r="29" spans="1:6" ht="19.5" x14ac:dyDescent="0.3">
      <c r="A29" s="34">
        <v>22</v>
      </c>
      <c r="B29" s="34" t="s">
        <v>95</v>
      </c>
      <c r="C29" s="34">
        <v>143.41999999999999</v>
      </c>
      <c r="D29" s="34">
        <v>260000</v>
      </c>
      <c r="E29" s="34">
        <v>110217</v>
      </c>
      <c r="F29" s="32">
        <v>149783</v>
      </c>
    </row>
    <row r="30" spans="1:6" ht="19.5" x14ac:dyDescent="0.3">
      <c r="A30" s="34">
        <v>23</v>
      </c>
      <c r="B30" s="34" t="s">
        <v>96</v>
      </c>
      <c r="C30" s="34">
        <v>777.08</v>
      </c>
      <c r="D30" s="34">
        <v>600000</v>
      </c>
      <c r="E30" s="34">
        <v>597181</v>
      </c>
      <c r="F30" s="32">
        <v>2819</v>
      </c>
    </row>
    <row r="31" spans="1:6" ht="19.5" x14ac:dyDescent="0.3">
      <c r="A31" s="34"/>
      <c r="B31" s="34" t="s">
        <v>97</v>
      </c>
      <c r="C31" s="34">
        <v>13439.03</v>
      </c>
      <c r="D31" s="34">
        <v>21304295</v>
      </c>
      <c r="E31" s="34">
        <v>10492286</v>
      </c>
      <c r="F31" s="32">
        <v>10812009</v>
      </c>
    </row>
  </sheetData>
  <mergeCells count="1">
    <mergeCell ref="C10:C11"/>
  </mergeCells>
  <pageMargins left="0.41" right="0.31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финансирование</vt:lpstr>
      <vt:lpstr>план!Область_печати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2024-01-26T12:45:55Z</dcterms:modified>
</cp:coreProperties>
</file>